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E:\Profiles\martina.hruzova\Documents\WEB TEXTY\finalne znenie\mps\"/>
    </mc:Choice>
  </mc:AlternateContent>
  <bookViews>
    <workbookView xWindow="0" yWindow="0" windowWidth="26955" windowHeight="4935" tabRatio="616"/>
  </bookViews>
  <sheets>
    <sheet name="MPS_PR_SOA" sheetId="1" r:id="rId1"/>
  </sheets>
  <definedNames>
    <definedName name="_xlnm.Print_Area" localSheetId="0">MPS_PR_SOA!$A$1:$K$67</definedName>
    <definedName name="Ukazovatele_SOA">MPS_PR_SOA!$E$33:$E$52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A52" i="1" l="1"/>
  <c r="A51" i="1"/>
  <c r="A50" i="1"/>
  <c r="A49" i="1"/>
  <c r="A48" i="1"/>
  <c r="A47" i="1"/>
  <c r="A46" i="1"/>
  <c r="A45" i="1"/>
  <c r="A44" i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58" i="1" l="1"/>
</calcChain>
</file>

<file path=xl/sharedStrings.xml><?xml version="1.0" encoding="utf-8"?>
<sst xmlns="http://schemas.openxmlformats.org/spreadsheetml/2006/main" count="130" uniqueCount="84">
  <si>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</si>
  <si>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</si>
  <si>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</si>
  <si>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</si>
  <si>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</si>
  <si>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</si>
  <si>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</si>
  <si>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</si>
  <si>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</si>
  <si>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</si>
  <si>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</si>
  <si>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</si>
  <si>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</si>
  <si>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</si>
  <si>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</si>
  <si>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</si>
  <si>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</si>
  <si>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</si>
  <si>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VÚVH Bratislava, 
Nábr. L. Svobodu 7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</si>
  <si>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</si>
  <si>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</si>
  <si>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</si>
  <si>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</si>
  <si>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</si>
  <si>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</si>
  <si>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</si>
  <si>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</si>
  <si>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</si>
  <si>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</si>
  <si>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</si>
  <si>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</si>
  <si>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</si>
  <si>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</si>
  <si>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</si>
  <si>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</si>
  <si>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</si>
  <si>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</si>
  <si>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</si>
  <si>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</si>
  <si>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</si>
  <si>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</si>
  <si>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označte krížikom (</t>
    </r>
    <r>
      <rPr>
        <b/>
        <sz val="6"/>
        <color rgb="FF000000"/>
        <rFont val="Arial"/>
        <family val="2"/>
        <charset val="238"/>
      </rPr>
      <t>×</t>
    </r>
    <r>
      <rPr>
        <sz val="6"/>
        <color rgb="FF000000"/>
        <rFont val="Arial"/>
        <family val="2"/>
        <charset val="238"/>
      </rPr>
      <t>))</t>
    </r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</si>
  <si>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</si>
  <si>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</si>
  <si>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</si>
  <si>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</si>
  <si>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</si>
  <si>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</si>
  <si>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</si>
  <si>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</si>
  <si>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</si>
  <si>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</si>
  <si>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</si>
  <si>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MPS-SOA-10/2023</t>
  </si>
  <si>
    <t>stopová organická analýza / voda</t>
  </si>
  <si>
    <t>OCP: lindan</t>
  </si>
  <si>
    <t>PAU: antracén</t>
  </si>
  <si>
    <t>PAU: fluorantén</t>
  </si>
  <si>
    <t>PAU: fenantrén</t>
  </si>
  <si>
    <t>PAU: indeno[1,2,3-cd]pyrén</t>
  </si>
  <si>
    <t>OCP: HCB</t>
  </si>
  <si>
    <t>OCP: heptachlór</t>
  </si>
  <si>
    <t>OCP: DDT</t>
  </si>
  <si>
    <t>OCP: metoxychlór</t>
  </si>
  <si>
    <t>PCB: PCB28</t>
  </si>
  <si>
    <t>PCB: PCB52</t>
  </si>
  <si>
    <t>PCB: PCB101</t>
  </si>
  <si>
    <t>PCB: PCB118</t>
  </si>
  <si>
    <t>PCB: PCB138</t>
  </si>
  <si>
    <t>PCB: PCB153</t>
  </si>
  <si>
    <t>PCB: PCB180</t>
  </si>
  <si>
    <t>modelová</t>
  </si>
  <si>
    <t>pitná a povrchová voda</t>
  </si>
  <si>
    <t>PAU: benzo(b)fluorantén</t>
  </si>
  <si>
    <t>PAU: benzo(k)fluorantén</t>
  </si>
  <si>
    <t>PAU: benzo(a)pyrén</t>
  </si>
  <si>
    <t>PAU: benzo(ghi)perylén</t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</si>
  <si>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</si>
  <si>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</si>
  <si>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t>2 ml vialka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</si>
  <si>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(viď.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excelovskom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</si>
  <si>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3). O prípadnom zrušení niektorých ukazovateľov budú zainteresovaní účastníci informovaní včas prostredníctvom elektronickej pošty.</t>
    </r>
  </si>
  <si>
    <r>
      <t xml:space="preserve">Zoznam zaregistrovaných účastníkov skúšky spôsobilosti bude zverejnený na webovej stránke VÚVH (www.vuvh.sk/?lid=3)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</si>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</sst>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2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70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165" fontId="13" fillId="0" borderId="4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8" fillId="0" borderId="5" xfId="0" applyFont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27" fillId="2" borderId="59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4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2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0" fontId="8" fillId="0" borderId="0" xfId="0" quotePrefix="1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3" fillId="0" borderId="0" xfId="0" quotePrefix="1" applyFont="1" applyBorder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justify" vertical="top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Border="1" applyAlignment="1" applyProtection="1">
      <alignment horizontal="justify" vertical="top" wrapText="1"/>
      <protection hidden="1"/>
    </xf>
    <xf numFmtId="0" fontId="21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justify" vertical="top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166" fontId="3" fillId="0" borderId="60" xfId="0" applyNumberFormat="1" applyFont="1" applyFill="1" applyBorder="1" applyAlignment="1" applyProtection="1">
      <alignment horizontal="center" vertical="center"/>
      <protection hidden="1"/>
    </xf>
    <xf numFmtId="166" fontId="3" fillId="0" borderId="41" xfId="0" applyNumberFormat="1" applyFont="1" applyFill="1" applyBorder="1" applyAlignment="1" applyProtection="1">
      <alignment horizontal="center" vertical="center"/>
      <protection hidden="1"/>
    </xf>
    <xf numFmtId="166" fontId="3" fillId="0" borderId="62" xfId="0" applyNumberFormat="1" applyFont="1" applyFill="1" applyBorder="1" applyAlignment="1" applyProtection="1">
      <alignment horizontal="center" vertical="center"/>
      <protection hidden="1"/>
    </xf>
    <xf numFmtId="166" fontId="3" fillId="0" borderId="7" xfId="0" applyNumberFormat="1" applyFont="1" applyFill="1" applyBorder="1" applyAlignment="1" applyProtection="1">
      <alignment horizontal="center" vertical="center"/>
      <protection hidden="1"/>
    </xf>
    <xf numFmtId="166" fontId="3" fillId="0" borderId="67" xfId="0" applyNumberFormat="1" applyFont="1" applyFill="1" applyBorder="1" applyAlignment="1" applyProtection="1">
      <alignment horizontal="center" vertical="center"/>
      <protection hidden="1"/>
    </xf>
    <xf numFmtId="166" fontId="3" fillId="0" borderId="47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wrapText="1" indent="2"/>
      <protection hidden="1"/>
    </xf>
    <xf numFmtId="0" fontId="22" fillId="2" borderId="0" xfId="0" applyFont="1" applyFill="1" applyBorder="1" applyAlignment="1" applyProtection="1">
      <alignment horizontal="justify" vertical="center" wrapText="1"/>
      <protection hidden="1"/>
    </xf>
    <xf numFmtId="0" fontId="3" fillId="0" borderId="58" xfId="0" applyFont="1" applyBorder="1" applyAlignment="1" applyProtection="1">
      <alignment horizontal="left" vertical="center" wrapText="1" indent="2"/>
      <protection hidden="1"/>
    </xf>
    <xf numFmtId="0" fontId="3" fillId="0" borderId="60" xfId="0" applyFont="1" applyFill="1" applyBorder="1" applyAlignment="1" applyProtection="1">
      <alignment horizontal="center" vertical="center"/>
      <protection hidden="1"/>
    </xf>
    <xf numFmtId="0" fontId="3" fillId="0" borderId="61" xfId="0" applyFont="1" applyFill="1" applyBorder="1" applyAlignment="1" applyProtection="1">
      <alignment horizontal="center" vertical="center"/>
      <protection hidden="1"/>
    </xf>
    <xf numFmtId="0" fontId="3" fillId="0" borderId="41" xfId="0" applyFont="1" applyFill="1" applyBorder="1" applyAlignment="1" applyProtection="1">
      <alignment horizontal="center" vertical="center"/>
      <protection hidden="1"/>
    </xf>
    <xf numFmtId="0" fontId="3" fillId="0" borderId="62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63" xfId="0" applyFont="1" applyFill="1" applyBorder="1" applyAlignment="1" applyProtection="1">
      <alignment horizontal="center" vertical="center"/>
      <protection hidden="1"/>
    </xf>
    <xf numFmtId="0" fontId="3" fillId="0" borderId="42" xfId="0" applyFont="1" applyFill="1" applyBorder="1" applyAlignment="1" applyProtection="1">
      <alignment horizontal="center" vertical="center"/>
      <protection hidden="1"/>
    </xf>
    <xf numFmtId="0" fontId="3" fillId="0" borderId="64" xfId="0" applyFont="1" applyFill="1" applyBorder="1" applyAlignment="1" applyProtection="1">
      <alignment horizontal="center" vertical="center"/>
      <protection hidden="1"/>
    </xf>
    <xf numFmtId="166" fontId="3" fillId="0" borderId="63" xfId="0" applyNumberFormat="1" applyFont="1" applyFill="1" applyBorder="1" applyAlignment="1" applyProtection="1">
      <alignment horizontal="center" vertical="center"/>
      <protection hidden="1"/>
    </xf>
    <xf numFmtId="166" fontId="3" fillId="0" borderId="64" xfId="0" applyNumberFormat="1" applyFont="1" applyFill="1" applyBorder="1" applyAlignment="1" applyProtection="1">
      <alignment horizontal="center" vertical="center"/>
      <protection hidden="1"/>
    </xf>
    <xf numFmtId="0" fontId="3" fillId="0" borderId="66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</cellXfs>
  <cellStyles count="2">
    <cellStyle name="Hypertextové prepojenie" xfId="1" builtinId="8"/>
    <cellStyle name="Normálna" xfId="0" builtinId="0"/>
  </cellStyles>
  <dxfs count="42">
    <dxf>
      <font>
        <b val="0"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17010</xdr:colOff>
      <xdr:row>0</xdr:row>
      <xdr:rowOff>0</xdr:rowOff>
    </xdr:from>
    <xdr:to>
      <xdr:col>10</xdr:col>
      <xdr:colOff>1061235</xdr:colOff>
      <xdr:row>1</xdr:row>
      <xdr:rowOff>94725</xdr:rowOff>
    </xdr:to>
    <xdr:pic>
      <xdr:nvPicPr>
        <xdr:cNvPr id="3" name="Obrázok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0" y="0"/>
          <a:ext cx="6102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70"/>
  <sheetViews>
    <sheetView showGridLines="0" showRowColHeaders="0" tabSelected="1" view="pageBreakPreview" zoomScaleNormal="100" zoomScaleSheetLayoutView="100" workbookViewId="0">
      <selection activeCell="C10" sqref="C10:K10"/>
    </sheetView>
  </sheetViews>
  <sheetFormatPr defaultRowHeight="14.25" x14ac:dyDescent="0.25"/>
  <cols>
    <col min="1" max="1" width="8.7109375" style="1" customWidth="1"/>
    <col min="2" max="3" width="3.140625" style="1" customWidth="1"/>
    <col min="4" max="4" width="10.140625" style="1" customWidth="1"/>
    <col min="5" max="5" width="9.85546875" style="1" customWidth="1"/>
    <col min="6" max="6" width="4" style="1" bestFit="1" customWidth="1"/>
    <col min="7" max="7" width="8.7109375" style="1" customWidth="1"/>
    <col min="8" max="8" width="13.42578125" style="1" customWidth="1"/>
    <col min="9" max="9" width="4" style="1" bestFit="1" customWidth="1"/>
    <col min="10" max="10" width="10.7109375" style="1" customWidth="1"/>
    <col min="11" max="11" width="16.140625" style="1" customWidth="1"/>
    <col min="12" max="16384" width="9.140625" style="1"/>
  </cols>
  <sheetData>
    <row r="1" spans="1:11" s="22" customFormat="1" ht="83.25" customHeigh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30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4.95" customHeight="1" x14ac:dyDescent="0.25">
      <c r="A3" s="77" t="s">
        <v>3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9.9499999999999993" customHeight="1" x14ac:dyDescent="0.25">
      <c r="A4" s="89" t="s">
        <v>77</v>
      </c>
      <c r="B4" s="89"/>
      <c r="C4" s="77"/>
      <c r="D4" s="77"/>
      <c r="E4" s="77"/>
      <c r="F4" s="77"/>
      <c r="G4" s="77"/>
      <c r="H4" s="77"/>
      <c r="I4" s="77"/>
      <c r="J4" s="77"/>
      <c r="K4" s="77"/>
    </row>
    <row r="5" spans="1:11" ht="30" customHeight="1" thickBo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52.5" customHeight="1" thickBot="1" x14ac:dyDescent="0.3">
      <c r="A6" s="85" t="s">
        <v>78</v>
      </c>
      <c r="B6" s="86"/>
      <c r="C6" s="87"/>
      <c r="D6" s="87"/>
      <c r="E6" s="87"/>
      <c r="F6" s="87"/>
      <c r="G6" s="87"/>
      <c r="H6" s="87"/>
      <c r="I6" s="87"/>
      <c r="J6" s="87"/>
      <c r="K6" s="88"/>
    </row>
    <row r="7" spans="1:11" ht="24.95" customHeight="1" x14ac:dyDescent="0.25">
      <c r="A7" s="32" t="s">
        <v>4</v>
      </c>
      <c r="B7" s="33"/>
      <c r="C7" s="74" t="s">
        <v>53</v>
      </c>
      <c r="D7" s="75"/>
      <c r="E7" s="75"/>
      <c r="F7" s="75"/>
      <c r="G7" s="75"/>
      <c r="H7" s="75"/>
      <c r="I7" s="75"/>
      <c r="J7" s="75"/>
      <c r="K7" s="76"/>
    </row>
    <row r="8" spans="1:11" ht="24.95" customHeight="1" x14ac:dyDescent="0.25">
      <c r="A8" s="30" t="s">
        <v>17</v>
      </c>
      <c r="B8" s="31"/>
      <c r="C8" s="71" t="s">
        <v>54</v>
      </c>
      <c r="D8" s="72"/>
      <c r="E8" s="72"/>
      <c r="F8" s="72"/>
      <c r="G8" s="72"/>
      <c r="H8" s="72"/>
      <c r="I8" s="72"/>
      <c r="J8" s="72"/>
      <c r="K8" s="73"/>
    </row>
    <row r="9" spans="1:11" ht="24.95" customHeight="1" thickBot="1" x14ac:dyDescent="0.3">
      <c r="A9" s="38" t="s">
        <v>5</v>
      </c>
      <c r="B9" s="39"/>
      <c r="C9" s="155" t="s">
        <v>72</v>
      </c>
      <c r="D9" s="156"/>
      <c r="E9" s="156"/>
      <c r="F9" s="156"/>
      <c r="G9" s="156"/>
      <c r="H9" s="156"/>
      <c r="I9" s="156"/>
      <c r="J9" s="156"/>
      <c r="K9" s="157"/>
    </row>
    <row r="10" spans="1:11" ht="20.100000000000001" customHeight="1" thickTop="1" x14ac:dyDescent="0.25">
      <c r="A10" s="164" t="s">
        <v>34</v>
      </c>
      <c r="B10" s="165"/>
      <c r="C10" s="81" t="s">
        <v>44</v>
      </c>
      <c r="D10" s="82"/>
      <c r="E10" s="82"/>
      <c r="F10" s="82"/>
      <c r="G10" s="82"/>
      <c r="H10" s="82"/>
      <c r="I10" s="82"/>
      <c r="J10" s="82"/>
      <c r="K10" s="83"/>
    </row>
    <row r="11" spans="1:11" ht="24.95" customHeight="1" x14ac:dyDescent="0.25">
      <c r="A11" s="162" t="s">
        <v>6</v>
      </c>
      <c r="B11" s="163"/>
      <c r="C11" s="34" t="s">
        <v>11</v>
      </c>
      <c r="D11" s="35"/>
      <c r="E11" s="78" t="s">
        <v>38</v>
      </c>
      <c r="F11" s="79"/>
      <c r="G11" s="79"/>
      <c r="H11" s="80"/>
      <c r="I11" s="40" t="s">
        <v>10</v>
      </c>
      <c r="J11" s="31"/>
      <c r="K11" s="8" t="s">
        <v>38</v>
      </c>
    </row>
    <row r="12" spans="1:11" ht="20.100000000000001" customHeight="1" x14ac:dyDescent="0.25">
      <c r="A12" s="116"/>
      <c r="B12" s="117"/>
      <c r="C12" s="58" t="s">
        <v>14</v>
      </c>
      <c r="D12" s="59"/>
      <c r="E12" s="62" t="s">
        <v>38</v>
      </c>
      <c r="F12" s="36"/>
      <c r="G12" s="36"/>
      <c r="H12" s="36"/>
      <c r="I12" s="36"/>
      <c r="J12" s="36"/>
      <c r="K12" s="37"/>
    </row>
    <row r="13" spans="1:11" ht="20.100000000000001" customHeight="1" thickBot="1" x14ac:dyDescent="0.3">
      <c r="A13" s="118"/>
      <c r="B13" s="119"/>
      <c r="C13" s="43" t="s">
        <v>32</v>
      </c>
      <c r="D13" s="44"/>
      <c r="E13" s="9" t="s">
        <v>38</v>
      </c>
      <c r="F13" s="158" t="s">
        <v>38</v>
      </c>
      <c r="G13" s="158"/>
      <c r="H13" s="158"/>
      <c r="I13" s="158"/>
      <c r="J13" s="158"/>
      <c r="K13" s="159"/>
    </row>
    <row r="14" spans="1:11" ht="24.95" customHeight="1" thickTop="1" x14ac:dyDescent="0.25">
      <c r="A14" s="90" t="s">
        <v>26</v>
      </c>
      <c r="B14" s="91"/>
      <c r="C14" s="41" t="s">
        <v>11</v>
      </c>
      <c r="D14" s="42"/>
      <c r="E14" s="78" t="s">
        <v>38</v>
      </c>
      <c r="F14" s="79"/>
      <c r="G14" s="79"/>
      <c r="H14" s="80"/>
      <c r="I14" s="45" t="s">
        <v>37</v>
      </c>
      <c r="J14" s="46"/>
      <c r="K14" s="11" t="s">
        <v>39</v>
      </c>
    </row>
    <row r="15" spans="1:11" ht="20.100000000000001" customHeight="1" x14ac:dyDescent="0.25">
      <c r="A15" s="116"/>
      <c r="B15" s="117"/>
      <c r="C15" s="34" t="s">
        <v>12</v>
      </c>
      <c r="D15" s="35"/>
      <c r="E15" s="62" t="s">
        <v>38</v>
      </c>
      <c r="F15" s="36"/>
      <c r="G15" s="36"/>
      <c r="H15" s="36"/>
      <c r="I15" s="36"/>
      <c r="J15" s="36"/>
      <c r="K15" s="37"/>
    </row>
    <row r="16" spans="1:11" ht="20.100000000000001" customHeight="1" x14ac:dyDescent="0.25">
      <c r="A16" s="116"/>
      <c r="B16" s="117"/>
      <c r="C16" s="34" t="s">
        <v>14</v>
      </c>
      <c r="D16" s="35"/>
      <c r="E16" s="62" t="s">
        <v>38</v>
      </c>
      <c r="F16" s="36"/>
      <c r="G16" s="36"/>
      <c r="H16" s="36"/>
      <c r="I16" s="36"/>
      <c r="J16" s="36"/>
      <c r="K16" s="37"/>
    </row>
    <row r="17" spans="1:11" ht="20.100000000000001" customHeight="1" x14ac:dyDescent="0.25">
      <c r="A17" s="92"/>
      <c r="B17" s="93"/>
      <c r="C17" s="34" t="s">
        <v>32</v>
      </c>
      <c r="D17" s="35"/>
      <c r="E17" s="10" t="s">
        <v>38</v>
      </c>
      <c r="F17" s="36" t="s">
        <v>38</v>
      </c>
      <c r="G17" s="36"/>
      <c r="H17" s="36"/>
      <c r="I17" s="36"/>
      <c r="J17" s="36"/>
      <c r="K17" s="37"/>
    </row>
    <row r="18" spans="1:11" ht="20.100000000000001" customHeight="1" x14ac:dyDescent="0.25">
      <c r="A18" s="160" t="s">
        <v>7</v>
      </c>
      <c r="B18" s="161"/>
      <c r="C18" s="78" t="s">
        <v>38</v>
      </c>
      <c r="D18" s="79"/>
      <c r="E18" s="168"/>
      <c r="F18" s="168"/>
      <c r="G18" s="168"/>
      <c r="H18" s="168"/>
      <c r="I18" s="168"/>
      <c r="J18" s="168"/>
      <c r="K18" s="169"/>
    </row>
    <row r="19" spans="1:11" ht="20.100000000000001" customHeight="1" thickBot="1" x14ac:dyDescent="0.3">
      <c r="A19" s="38" t="s">
        <v>8</v>
      </c>
      <c r="B19" s="39"/>
      <c r="C19" s="53" t="s">
        <v>38</v>
      </c>
      <c r="D19" s="54"/>
      <c r="E19" s="54"/>
      <c r="F19" s="54"/>
      <c r="G19" s="54"/>
      <c r="H19" s="55"/>
      <c r="I19" s="6" t="s">
        <v>36</v>
      </c>
      <c r="J19" s="166" t="s">
        <v>38</v>
      </c>
      <c r="K19" s="167"/>
    </row>
    <row r="20" spans="1:11" ht="20.100000000000001" customHeight="1" thickTop="1" x14ac:dyDescent="0.25">
      <c r="A20" s="90" t="s">
        <v>13</v>
      </c>
      <c r="B20" s="91"/>
      <c r="C20" s="60" t="s">
        <v>14</v>
      </c>
      <c r="D20" s="61"/>
      <c r="E20" s="62" t="s">
        <v>44</v>
      </c>
      <c r="F20" s="36"/>
      <c r="G20" s="36"/>
      <c r="H20" s="36"/>
      <c r="I20" s="36"/>
      <c r="J20" s="36"/>
      <c r="K20" s="37"/>
    </row>
    <row r="21" spans="1:11" ht="20.100000000000001" customHeight="1" x14ac:dyDescent="0.25">
      <c r="A21" s="92"/>
      <c r="B21" s="93"/>
      <c r="C21" s="58" t="s">
        <v>32</v>
      </c>
      <c r="D21" s="59"/>
      <c r="E21" s="23" t="s">
        <v>44</v>
      </c>
      <c r="F21" s="36" t="s">
        <v>44</v>
      </c>
      <c r="G21" s="36"/>
      <c r="H21" s="36"/>
      <c r="I21" s="36"/>
      <c r="J21" s="36"/>
      <c r="K21" s="37"/>
    </row>
    <row r="22" spans="1:11" ht="20.100000000000001" customHeight="1" thickBot="1" x14ac:dyDescent="0.3">
      <c r="A22" s="38" t="s">
        <v>35</v>
      </c>
      <c r="B22" s="39"/>
      <c r="C22" s="107" t="s">
        <v>38</v>
      </c>
      <c r="D22" s="108"/>
      <c r="E22" s="109"/>
      <c r="F22" s="7" t="s">
        <v>16</v>
      </c>
      <c r="G22" s="51" t="s">
        <v>38</v>
      </c>
      <c r="H22" s="52"/>
      <c r="I22" s="7" t="s">
        <v>15</v>
      </c>
      <c r="J22" s="49" t="s">
        <v>38</v>
      </c>
      <c r="K22" s="50"/>
    </row>
    <row r="23" spans="1:11" ht="20.100000000000001" customHeight="1" thickTop="1" x14ac:dyDescent="0.25">
      <c r="A23" s="90" t="s">
        <v>41</v>
      </c>
      <c r="B23" s="91"/>
      <c r="C23" s="12"/>
      <c r="D23" s="63" t="s">
        <v>18</v>
      </c>
      <c r="E23" s="64"/>
      <c r="F23" s="98" t="s">
        <v>21</v>
      </c>
      <c r="G23" s="99"/>
      <c r="H23" s="24">
        <v>0</v>
      </c>
      <c r="I23" s="56" t="s">
        <v>24</v>
      </c>
      <c r="J23" s="57"/>
      <c r="K23" s="25">
        <v>40</v>
      </c>
    </row>
    <row r="24" spans="1:11" ht="20.100000000000001" customHeight="1" x14ac:dyDescent="0.25">
      <c r="A24" s="116"/>
      <c r="B24" s="117"/>
      <c r="C24" s="13"/>
      <c r="D24" s="65" t="s">
        <v>19</v>
      </c>
      <c r="E24" s="66"/>
      <c r="F24" s="96" t="s">
        <v>22</v>
      </c>
      <c r="G24" s="97"/>
      <c r="H24" s="26">
        <v>9</v>
      </c>
      <c r="I24" s="103" t="s">
        <v>40</v>
      </c>
      <c r="J24" s="104"/>
      <c r="K24" s="27">
        <v>45191</v>
      </c>
    </row>
    <row r="25" spans="1:11" ht="20.100000000000001" customHeight="1" thickBot="1" x14ac:dyDescent="0.3">
      <c r="A25" s="118"/>
      <c r="B25" s="119"/>
      <c r="C25" s="14"/>
      <c r="D25" s="67" t="s">
        <v>20</v>
      </c>
      <c r="E25" s="68"/>
      <c r="F25" s="94" t="s">
        <v>23</v>
      </c>
      <c r="G25" s="95"/>
      <c r="H25" s="28">
        <v>20</v>
      </c>
      <c r="I25" s="101" t="s">
        <v>25</v>
      </c>
      <c r="J25" s="102"/>
      <c r="K25" s="29">
        <v>45223</v>
      </c>
    </row>
    <row r="26" spans="1:11" ht="20.100000000000001" customHeight="1" thickTop="1" thickBot="1" x14ac:dyDescent="0.3">
      <c r="A26" s="105" t="s">
        <v>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2">
        <f>SUMIF(C23:C25,"×",H23:H25)+K23+IF(COUNTIF(K33:K39,"×")&gt;0,I33,0)+IF(COUNTIF(K40:K47,"×")&gt;0,I40,0)+IF(COUNTIF(K48:K52,"×")&gt;0,I48,0)</f>
        <v>40</v>
      </c>
    </row>
    <row r="27" spans="1:11" ht="24.95" customHeight="1" x14ac:dyDescent="0.25">
      <c r="A27" s="69" t="s">
        <v>33</v>
      </c>
      <c r="B27" s="69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30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11" ht="24.95" customHeight="1" x14ac:dyDescent="0.25">
      <c r="A29" s="100" t="s">
        <v>27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1:11" ht="24.95" customHeight="1" x14ac:dyDescent="0.25">
      <c r="A30" s="100" t="s">
        <v>47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11" ht="20.100000000000001" customHeight="1" thickBot="1" x14ac:dyDescent="0.3">
      <c r="A31" s="135" t="s">
        <v>0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</row>
    <row r="32" spans="1:11" ht="20.100000000000001" customHeight="1" x14ac:dyDescent="0.25">
      <c r="A32" s="19" t="s">
        <v>45</v>
      </c>
      <c r="B32" s="137" t="s">
        <v>48</v>
      </c>
      <c r="C32" s="137"/>
      <c r="D32" s="137"/>
      <c r="E32" s="137" t="s">
        <v>43</v>
      </c>
      <c r="F32" s="137"/>
      <c r="G32" s="137"/>
      <c r="H32" s="21" t="s">
        <v>42</v>
      </c>
      <c r="I32" s="137" t="s">
        <v>28</v>
      </c>
      <c r="J32" s="137"/>
      <c r="K32" s="20" t="s">
        <v>46</v>
      </c>
    </row>
    <row r="33" spans="1:11" ht="20.100000000000001" customHeight="1" x14ac:dyDescent="0.25">
      <c r="A33" s="17">
        <v>1</v>
      </c>
      <c r="B33" s="141" t="s">
        <v>71</v>
      </c>
      <c r="C33" s="142"/>
      <c r="D33" s="143"/>
      <c r="E33" s="138" t="s">
        <v>64</v>
      </c>
      <c r="F33" s="138"/>
      <c r="G33" s="138"/>
      <c r="H33" s="130" t="s">
        <v>79</v>
      </c>
      <c r="I33" s="124">
        <v>85</v>
      </c>
      <c r="J33" s="125"/>
      <c r="K33" s="15" t="s">
        <v>39</v>
      </c>
    </row>
    <row r="34" spans="1:11" ht="20.100000000000001" customHeight="1" x14ac:dyDescent="0.25">
      <c r="A34" s="17">
        <f>A33+1</f>
        <v>2</v>
      </c>
      <c r="B34" s="144"/>
      <c r="C34" s="145"/>
      <c r="D34" s="146"/>
      <c r="E34" s="138" t="s">
        <v>65</v>
      </c>
      <c r="F34" s="138"/>
      <c r="G34" s="138"/>
      <c r="H34" s="131"/>
      <c r="I34" s="126"/>
      <c r="J34" s="127"/>
      <c r="K34" s="15" t="s">
        <v>39</v>
      </c>
    </row>
    <row r="35" spans="1:11" ht="20.100000000000001" customHeight="1" x14ac:dyDescent="0.25">
      <c r="A35" s="17">
        <f t="shared" ref="A35:A52" si="0">A34+1</f>
        <v>3</v>
      </c>
      <c r="B35" s="144"/>
      <c r="C35" s="145"/>
      <c r="D35" s="146"/>
      <c r="E35" s="138" t="s">
        <v>66</v>
      </c>
      <c r="F35" s="138"/>
      <c r="G35" s="138"/>
      <c r="H35" s="131"/>
      <c r="I35" s="126"/>
      <c r="J35" s="127"/>
      <c r="K35" s="15" t="s">
        <v>39</v>
      </c>
    </row>
    <row r="36" spans="1:11" ht="20.100000000000001" customHeight="1" x14ac:dyDescent="0.25">
      <c r="A36" s="17">
        <f t="shared" si="0"/>
        <v>4</v>
      </c>
      <c r="B36" s="144"/>
      <c r="C36" s="145"/>
      <c r="D36" s="146"/>
      <c r="E36" s="138" t="s">
        <v>67</v>
      </c>
      <c r="F36" s="138"/>
      <c r="G36" s="138"/>
      <c r="H36" s="131"/>
      <c r="I36" s="126"/>
      <c r="J36" s="127"/>
      <c r="K36" s="15" t="s">
        <v>39</v>
      </c>
    </row>
    <row r="37" spans="1:11" ht="20.100000000000001" customHeight="1" x14ac:dyDescent="0.25">
      <c r="A37" s="17">
        <f t="shared" si="0"/>
        <v>5</v>
      </c>
      <c r="B37" s="144"/>
      <c r="C37" s="145"/>
      <c r="D37" s="146"/>
      <c r="E37" s="138" t="s">
        <v>68</v>
      </c>
      <c r="F37" s="138"/>
      <c r="G37" s="138"/>
      <c r="H37" s="131"/>
      <c r="I37" s="126"/>
      <c r="J37" s="127"/>
      <c r="K37" s="15" t="s">
        <v>39</v>
      </c>
    </row>
    <row r="38" spans="1:11" ht="20.100000000000001" customHeight="1" x14ac:dyDescent="0.25">
      <c r="A38" s="17">
        <f t="shared" si="0"/>
        <v>6</v>
      </c>
      <c r="B38" s="144"/>
      <c r="C38" s="145"/>
      <c r="D38" s="146"/>
      <c r="E38" s="138" t="s">
        <v>69</v>
      </c>
      <c r="F38" s="138"/>
      <c r="G38" s="138"/>
      <c r="H38" s="131"/>
      <c r="I38" s="126"/>
      <c r="J38" s="127"/>
      <c r="K38" s="15" t="s">
        <v>39</v>
      </c>
    </row>
    <row r="39" spans="1:11" ht="20.100000000000001" customHeight="1" x14ac:dyDescent="0.25">
      <c r="A39" s="17">
        <f t="shared" si="0"/>
        <v>7</v>
      </c>
      <c r="B39" s="144"/>
      <c r="C39" s="145"/>
      <c r="D39" s="146"/>
      <c r="E39" s="138" t="s">
        <v>70</v>
      </c>
      <c r="F39" s="138"/>
      <c r="G39" s="138"/>
      <c r="H39" s="132"/>
      <c r="I39" s="128"/>
      <c r="J39" s="129"/>
      <c r="K39" s="15" t="s">
        <v>39</v>
      </c>
    </row>
    <row r="40" spans="1:11" ht="20.100000000000001" customHeight="1" x14ac:dyDescent="0.25">
      <c r="A40" s="17">
        <f t="shared" si="0"/>
        <v>8</v>
      </c>
      <c r="B40" s="144"/>
      <c r="C40" s="145"/>
      <c r="D40" s="146"/>
      <c r="E40" s="138" t="s">
        <v>56</v>
      </c>
      <c r="F40" s="138"/>
      <c r="G40" s="138"/>
      <c r="H40" s="130" t="s">
        <v>79</v>
      </c>
      <c r="I40" s="124">
        <v>85</v>
      </c>
      <c r="J40" s="125"/>
      <c r="K40" s="15" t="s">
        <v>39</v>
      </c>
    </row>
    <row r="41" spans="1:11" ht="20.100000000000001" customHeight="1" x14ac:dyDescent="0.25">
      <c r="A41" s="17">
        <f t="shared" si="0"/>
        <v>9</v>
      </c>
      <c r="B41" s="144"/>
      <c r="C41" s="145"/>
      <c r="D41" s="146"/>
      <c r="E41" s="138" t="s">
        <v>73</v>
      </c>
      <c r="F41" s="138"/>
      <c r="G41" s="138"/>
      <c r="H41" s="131"/>
      <c r="I41" s="126"/>
      <c r="J41" s="127"/>
      <c r="K41" s="15" t="s">
        <v>39</v>
      </c>
    </row>
    <row r="42" spans="1:11" ht="20.100000000000001" customHeight="1" x14ac:dyDescent="0.25">
      <c r="A42" s="17">
        <f t="shared" si="0"/>
        <v>10</v>
      </c>
      <c r="B42" s="144"/>
      <c r="C42" s="145"/>
      <c r="D42" s="146"/>
      <c r="E42" s="138" t="s">
        <v>74</v>
      </c>
      <c r="F42" s="138"/>
      <c r="G42" s="138"/>
      <c r="H42" s="131"/>
      <c r="I42" s="126"/>
      <c r="J42" s="127"/>
      <c r="K42" s="15" t="s">
        <v>39</v>
      </c>
    </row>
    <row r="43" spans="1:11" ht="20.100000000000001" customHeight="1" x14ac:dyDescent="0.25">
      <c r="A43" s="17">
        <f t="shared" si="0"/>
        <v>11</v>
      </c>
      <c r="B43" s="144"/>
      <c r="C43" s="145"/>
      <c r="D43" s="146"/>
      <c r="E43" s="138" t="s">
        <v>75</v>
      </c>
      <c r="F43" s="138"/>
      <c r="G43" s="138"/>
      <c r="H43" s="131"/>
      <c r="I43" s="126"/>
      <c r="J43" s="127"/>
      <c r="K43" s="15" t="s">
        <v>39</v>
      </c>
    </row>
    <row r="44" spans="1:11" ht="20.100000000000001" customHeight="1" x14ac:dyDescent="0.25">
      <c r="A44" s="17">
        <f t="shared" si="0"/>
        <v>12</v>
      </c>
      <c r="B44" s="144"/>
      <c r="C44" s="145"/>
      <c r="D44" s="146"/>
      <c r="E44" s="138" t="s">
        <v>76</v>
      </c>
      <c r="F44" s="138"/>
      <c r="G44" s="138"/>
      <c r="H44" s="131"/>
      <c r="I44" s="126"/>
      <c r="J44" s="127"/>
      <c r="K44" s="15" t="s">
        <v>39</v>
      </c>
    </row>
    <row r="45" spans="1:11" ht="20.100000000000001" customHeight="1" x14ac:dyDescent="0.25">
      <c r="A45" s="17">
        <f t="shared" si="0"/>
        <v>13</v>
      </c>
      <c r="B45" s="144"/>
      <c r="C45" s="145"/>
      <c r="D45" s="146"/>
      <c r="E45" s="138" t="s">
        <v>57</v>
      </c>
      <c r="F45" s="138"/>
      <c r="G45" s="138"/>
      <c r="H45" s="131"/>
      <c r="I45" s="126"/>
      <c r="J45" s="127"/>
      <c r="K45" s="15" t="s">
        <v>39</v>
      </c>
    </row>
    <row r="46" spans="1:11" ht="20.100000000000001" customHeight="1" x14ac:dyDescent="0.25">
      <c r="A46" s="17">
        <f t="shared" si="0"/>
        <v>14</v>
      </c>
      <c r="B46" s="144"/>
      <c r="C46" s="145"/>
      <c r="D46" s="146"/>
      <c r="E46" s="138" t="s">
        <v>58</v>
      </c>
      <c r="F46" s="138"/>
      <c r="G46" s="138"/>
      <c r="H46" s="131"/>
      <c r="I46" s="126"/>
      <c r="J46" s="127"/>
      <c r="K46" s="15" t="s">
        <v>39</v>
      </c>
    </row>
    <row r="47" spans="1:11" ht="20.100000000000001" customHeight="1" x14ac:dyDescent="0.25">
      <c r="A47" s="17">
        <f t="shared" si="0"/>
        <v>15</v>
      </c>
      <c r="B47" s="144"/>
      <c r="C47" s="145"/>
      <c r="D47" s="146"/>
      <c r="E47" s="138" t="s">
        <v>59</v>
      </c>
      <c r="F47" s="138"/>
      <c r="G47" s="138"/>
      <c r="H47" s="132"/>
      <c r="I47" s="128"/>
      <c r="J47" s="129"/>
      <c r="K47" s="15" t="s">
        <v>39</v>
      </c>
    </row>
    <row r="48" spans="1:11" ht="20.100000000000001" customHeight="1" x14ac:dyDescent="0.25">
      <c r="A48" s="17">
        <f t="shared" si="0"/>
        <v>16</v>
      </c>
      <c r="B48" s="144"/>
      <c r="C48" s="145"/>
      <c r="D48" s="146"/>
      <c r="E48" s="138" t="s">
        <v>55</v>
      </c>
      <c r="F48" s="138"/>
      <c r="G48" s="138"/>
      <c r="H48" s="130" t="s">
        <v>79</v>
      </c>
      <c r="I48" s="124">
        <v>80</v>
      </c>
      <c r="J48" s="125"/>
      <c r="K48" s="15" t="s">
        <v>39</v>
      </c>
    </row>
    <row r="49" spans="1:11" ht="20.100000000000001" customHeight="1" x14ac:dyDescent="0.25">
      <c r="A49" s="17">
        <f t="shared" si="0"/>
        <v>17</v>
      </c>
      <c r="B49" s="144"/>
      <c r="C49" s="145"/>
      <c r="D49" s="146"/>
      <c r="E49" s="138" t="s">
        <v>60</v>
      </c>
      <c r="F49" s="138"/>
      <c r="G49" s="138"/>
      <c r="H49" s="131"/>
      <c r="I49" s="126"/>
      <c r="J49" s="127"/>
      <c r="K49" s="15" t="s">
        <v>39</v>
      </c>
    </row>
    <row r="50" spans="1:11" ht="20.100000000000001" customHeight="1" x14ac:dyDescent="0.25">
      <c r="A50" s="17">
        <f t="shared" si="0"/>
        <v>18</v>
      </c>
      <c r="B50" s="144"/>
      <c r="C50" s="145"/>
      <c r="D50" s="146"/>
      <c r="E50" s="138" t="s">
        <v>61</v>
      </c>
      <c r="F50" s="138"/>
      <c r="G50" s="138"/>
      <c r="H50" s="131"/>
      <c r="I50" s="126"/>
      <c r="J50" s="127"/>
      <c r="K50" s="15" t="s">
        <v>39</v>
      </c>
    </row>
    <row r="51" spans="1:11" ht="20.100000000000001" customHeight="1" x14ac:dyDescent="0.25">
      <c r="A51" s="17">
        <f t="shared" si="0"/>
        <v>19</v>
      </c>
      <c r="B51" s="144"/>
      <c r="C51" s="145"/>
      <c r="D51" s="146"/>
      <c r="E51" s="138" t="s">
        <v>62</v>
      </c>
      <c r="F51" s="138"/>
      <c r="G51" s="138"/>
      <c r="H51" s="131"/>
      <c r="I51" s="126"/>
      <c r="J51" s="127"/>
      <c r="K51" s="15" t="s">
        <v>39</v>
      </c>
    </row>
    <row r="52" spans="1:11" ht="20.100000000000001" customHeight="1" thickBot="1" x14ac:dyDescent="0.3">
      <c r="A52" s="18">
        <f t="shared" si="0"/>
        <v>20</v>
      </c>
      <c r="B52" s="147"/>
      <c r="C52" s="148"/>
      <c r="D52" s="149"/>
      <c r="E52" s="140" t="s">
        <v>63</v>
      </c>
      <c r="F52" s="140"/>
      <c r="G52" s="140"/>
      <c r="H52" s="152"/>
      <c r="I52" s="150"/>
      <c r="J52" s="151"/>
      <c r="K52" s="16" t="s">
        <v>39</v>
      </c>
    </row>
    <row r="53" spans="1:11" ht="33" customHeight="1" x14ac:dyDescent="0.25">
      <c r="A53" s="139" t="s">
        <v>81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</row>
    <row r="54" spans="1:11" ht="20.100000000000001" customHeight="1" x14ac:dyDescent="0.25">
      <c r="A54" s="136" t="s">
        <v>0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</row>
    <row r="55" spans="1:11" ht="71.25" customHeight="1" x14ac:dyDescent="0.25">
      <c r="A55" s="111" t="s">
        <v>49</v>
      </c>
      <c r="B55" s="111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1" ht="39.75" customHeight="1" x14ac:dyDescent="0.25">
      <c r="A56" s="120" t="s">
        <v>50</v>
      </c>
      <c r="B56" s="111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1" ht="39.75" customHeight="1" x14ac:dyDescent="0.25">
      <c r="A57" s="120" t="s">
        <v>52</v>
      </c>
      <c r="B57" s="120"/>
      <c r="C57" s="121"/>
      <c r="D57" s="121"/>
      <c r="E57" s="121"/>
      <c r="F57" s="121"/>
      <c r="G57" s="121"/>
      <c r="H57" s="121"/>
      <c r="I57" s="121"/>
      <c r="J57" s="121"/>
      <c r="K57" s="121"/>
    </row>
    <row r="58" spans="1:11" ht="15" x14ac:dyDescent="0.25">
      <c r="A58" s="122" t="str">
        <f>CONCATENATE("PR_",MID($C$7,5,3),"_",RIGHT($C$7,2),MID($C$7,9,2),"_",IF($K$11="Tu vyplniť","××.××",$K$11))</f>
        <v>PR_SOA_2310_××.××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</row>
    <row r="59" spans="1:11" ht="28.5" customHeight="1" x14ac:dyDescent="0.25">
      <c r="A59" s="111" t="s">
        <v>51</v>
      </c>
      <c r="B59" s="111"/>
      <c r="C59" s="113"/>
      <c r="D59" s="113"/>
      <c r="E59" s="113"/>
      <c r="F59" s="113"/>
      <c r="G59" s="113"/>
      <c r="H59" s="113"/>
      <c r="I59" s="113"/>
      <c r="J59" s="113"/>
      <c r="K59" s="113"/>
    </row>
    <row r="60" spans="1:11" ht="122.25" customHeight="1" x14ac:dyDescent="0.25">
      <c r="A60" s="111" t="s">
        <v>80</v>
      </c>
      <c r="B60" s="111"/>
      <c r="C60" s="113"/>
      <c r="D60" s="113"/>
      <c r="E60" s="113"/>
      <c r="F60" s="113"/>
      <c r="G60" s="113"/>
      <c r="H60" s="113"/>
      <c r="I60" s="113"/>
      <c r="J60" s="113"/>
      <c r="K60" s="113"/>
    </row>
    <row r="61" spans="1:11" ht="189" customHeight="1" x14ac:dyDescent="0.25">
      <c r="A61" s="111" t="s">
        <v>82</v>
      </c>
      <c r="B61" s="111"/>
      <c r="C61" s="115"/>
      <c r="D61" s="115"/>
      <c r="E61" s="115"/>
      <c r="F61" s="115"/>
      <c r="G61" s="115"/>
      <c r="H61" s="115"/>
      <c r="I61" s="115"/>
      <c r="J61" s="115"/>
      <c r="K61" s="115"/>
    </row>
    <row r="62" spans="1:11" ht="20.100000000000001" customHeight="1" x14ac:dyDescent="0.25">
      <c r="A62" s="114" t="s">
        <v>31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</row>
    <row r="63" spans="1:11" ht="170.25" customHeight="1" x14ac:dyDescent="0.25">
      <c r="A63" s="110" t="s">
        <v>30</v>
      </c>
      <c r="B63" s="110"/>
      <c r="C63" s="111"/>
      <c r="D63" s="111"/>
      <c r="E63" s="111"/>
      <c r="F63" s="111"/>
      <c r="G63" s="111"/>
      <c r="H63" s="111"/>
      <c r="I63" s="111"/>
      <c r="J63" s="111"/>
      <c r="K63" s="111"/>
    </row>
    <row r="64" spans="1:11" ht="20.100000000000001" customHeight="1" x14ac:dyDescent="0.25">
      <c r="A64" s="114" t="s">
        <v>29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</row>
    <row r="65" spans="1:11" ht="168" customHeight="1" x14ac:dyDescent="0.25">
      <c r="A65" s="112" t="s">
        <v>83</v>
      </c>
      <c r="B65" s="112"/>
      <c r="C65" s="113"/>
      <c r="D65" s="113"/>
      <c r="E65" s="113"/>
      <c r="F65" s="113"/>
      <c r="G65" s="113"/>
      <c r="H65" s="113"/>
      <c r="I65" s="113"/>
      <c r="J65" s="113"/>
      <c r="K65" s="113"/>
    </row>
    <row r="66" spans="1:11" ht="15" x14ac:dyDescent="0.25">
      <c r="A66" s="3" t="s">
        <v>1</v>
      </c>
      <c r="B66" s="123"/>
      <c r="C66" s="123"/>
      <c r="D66" s="123"/>
      <c r="E66" s="4"/>
      <c r="F66" s="133" t="s">
        <v>2</v>
      </c>
      <c r="G66" s="133"/>
      <c r="H66" s="133"/>
      <c r="I66" s="133"/>
      <c r="J66" s="134"/>
      <c r="K66" s="134"/>
    </row>
    <row r="67" spans="1:11" ht="60" customHeight="1" x14ac:dyDescent="0.2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</row>
    <row r="68" spans="1:11" ht="15" x14ac:dyDescent="0.25">
      <c r="A68" s="5"/>
    </row>
    <row r="69" spans="1:11" ht="15" x14ac:dyDescent="0.25">
      <c r="A69" s="5"/>
    </row>
    <row r="70" spans="1:11" ht="15" x14ac:dyDescent="0.25">
      <c r="A70" s="5"/>
    </row>
  </sheetData>
  <sheetProtection algorithmName="SHA-512" hashValue="WsEFNH2InWAaXsq34pFakEaz2boKpz3Xkb8YBQj3GDH7UTJhAM70iw6tpm5U/JyaqYKA/amUv3z9Olc1itbT6Q==" saltValue="hl77zGdlA9EMv/XfruSN4w==" spinCount="100000" sheet="1" selectLockedCells="1"/>
  <mergeCells count="109">
    <mergeCell ref="A1:K1"/>
    <mergeCell ref="E41:G41"/>
    <mergeCell ref="E43:G43"/>
    <mergeCell ref="E42:G42"/>
    <mergeCell ref="E39:G39"/>
    <mergeCell ref="E40:G40"/>
    <mergeCell ref="E37:G37"/>
    <mergeCell ref="E38:G38"/>
    <mergeCell ref="E35:G35"/>
    <mergeCell ref="E36:G36"/>
    <mergeCell ref="B32:D32"/>
    <mergeCell ref="A29:K29"/>
    <mergeCell ref="E15:K15"/>
    <mergeCell ref="C9:K9"/>
    <mergeCell ref="F13:K13"/>
    <mergeCell ref="C12:D12"/>
    <mergeCell ref="A19:B19"/>
    <mergeCell ref="A18:B18"/>
    <mergeCell ref="A14:B17"/>
    <mergeCell ref="A11:B13"/>
    <mergeCell ref="A10:B10"/>
    <mergeCell ref="J19:K19"/>
    <mergeCell ref="C18:K18"/>
    <mergeCell ref="E16:K16"/>
    <mergeCell ref="A53:K53"/>
    <mergeCell ref="E44:G44"/>
    <mergeCell ref="E45:G45"/>
    <mergeCell ref="E52:G52"/>
    <mergeCell ref="B33:D52"/>
    <mergeCell ref="I33:J39"/>
    <mergeCell ref="H33:H39"/>
    <mergeCell ref="E49:G49"/>
    <mergeCell ref="E50:G50"/>
    <mergeCell ref="E51:G51"/>
    <mergeCell ref="E46:G46"/>
    <mergeCell ref="E47:G47"/>
    <mergeCell ref="E48:G48"/>
    <mergeCell ref="I48:J52"/>
    <mergeCell ref="H48:H52"/>
    <mergeCell ref="A67:K67"/>
    <mergeCell ref="A63:K63"/>
    <mergeCell ref="A65:K65"/>
    <mergeCell ref="A64:K64"/>
    <mergeCell ref="A61:K61"/>
    <mergeCell ref="A62:K62"/>
    <mergeCell ref="A23:B25"/>
    <mergeCell ref="A55:K55"/>
    <mergeCell ref="A59:K59"/>
    <mergeCell ref="A60:K60"/>
    <mergeCell ref="A57:K57"/>
    <mergeCell ref="A58:K58"/>
    <mergeCell ref="B66:D66"/>
    <mergeCell ref="I40:J47"/>
    <mergeCell ref="H40:H47"/>
    <mergeCell ref="F66:I66"/>
    <mergeCell ref="J66:K66"/>
    <mergeCell ref="A31:K31"/>
    <mergeCell ref="A54:K54"/>
    <mergeCell ref="I32:J32"/>
    <mergeCell ref="E34:G34"/>
    <mergeCell ref="E33:G33"/>
    <mergeCell ref="E32:G32"/>
    <mergeCell ref="A56:K56"/>
    <mergeCell ref="A22:B22"/>
    <mergeCell ref="A20:B21"/>
    <mergeCell ref="F25:G25"/>
    <mergeCell ref="F24:G24"/>
    <mergeCell ref="F23:G23"/>
    <mergeCell ref="A30:K30"/>
    <mergeCell ref="I25:J25"/>
    <mergeCell ref="I24:J24"/>
    <mergeCell ref="A26:J26"/>
    <mergeCell ref="C22:E22"/>
    <mergeCell ref="F21:K21"/>
    <mergeCell ref="A2:K2"/>
    <mergeCell ref="A28:K28"/>
    <mergeCell ref="J22:K22"/>
    <mergeCell ref="G22:H22"/>
    <mergeCell ref="C19:H19"/>
    <mergeCell ref="I23:J23"/>
    <mergeCell ref="C21:D21"/>
    <mergeCell ref="C20:D20"/>
    <mergeCell ref="E20:K20"/>
    <mergeCell ref="D23:E23"/>
    <mergeCell ref="D24:E24"/>
    <mergeCell ref="D25:E25"/>
    <mergeCell ref="A27:K27"/>
    <mergeCell ref="C11:D11"/>
    <mergeCell ref="C8:K8"/>
    <mergeCell ref="C7:K7"/>
    <mergeCell ref="A3:K3"/>
    <mergeCell ref="E11:H11"/>
    <mergeCell ref="C10:K10"/>
    <mergeCell ref="E12:K12"/>
    <mergeCell ref="E14:H14"/>
    <mergeCell ref="A5:K5"/>
    <mergeCell ref="A6:K6"/>
    <mergeCell ref="A4:K4"/>
    <mergeCell ref="A8:B8"/>
    <mergeCell ref="A7:B7"/>
    <mergeCell ref="C17:D17"/>
    <mergeCell ref="F17:K17"/>
    <mergeCell ref="A9:B9"/>
    <mergeCell ref="I11:J11"/>
    <mergeCell ref="C15:D15"/>
    <mergeCell ref="C16:D16"/>
    <mergeCell ref="C14:D14"/>
    <mergeCell ref="C13:D13"/>
    <mergeCell ref="I14:J14"/>
  </mergeCells>
  <conditionalFormatting sqref="K11">
    <cfRule type="expression" dxfId="41" priority="51">
      <formula>IF(K11&lt;&gt;"Tu vyplniť",1,0)</formula>
    </cfRule>
  </conditionalFormatting>
  <conditionalFormatting sqref="E12:K12">
    <cfRule type="expression" dxfId="40" priority="50">
      <formula>IF(E12&lt;&gt;"Tu vyplniť",1,0)</formula>
    </cfRule>
  </conditionalFormatting>
  <conditionalFormatting sqref="E13">
    <cfRule type="expression" dxfId="39" priority="49">
      <formula>IF(E13&lt;&gt;"Tu vyplniť",1,0)</formula>
    </cfRule>
  </conditionalFormatting>
  <conditionalFormatting sqref="F13:K13">
    <cfRule type="expression" dxfId="38" priority="48">
      <formula>IF(F13&lt;&gt;"Tu vyplniť",1,0)</formula>
    </cfRule>
  </conditionalFormatting>
  <conditionalFormatting sqref="E14:H14">
    <cfRule type="expression" dxfId="37" priority="47">
      <formula>IF(E14&lt;&gt;"Tu vyplniť",1,0)</formula>
    </cfRule>
  </conditionalFormatting>
  <conditionalFormatting sqref="E16:K16">
    <cfRule type="expression" dxfId="36" priority="46">
      <formula>IF(E16&lt;&gt;"Tu vyplniť",1,0)</formula>
    </cfRule>
  </conditionalFormatting>
  <conditionalFormatting sqref="E17">
    <cfRule type="expression" dxfId="35" priority="45">
      <formula>IF(E17&lt;&gt;"Tu vyplniť",1,0)</formula>
    </cfRule>
  </conditionalFormatting>
  <conditionalFormatting sqref="F17:K17">
    <cfRule type="expression" dxfId="34" priority="44">
      <formula>IF(F17&lt;&gt;"Tu vyplniť",1,0)</formula>
    </cfRule>
  </conditionalFormatting>
  <conditionalFormatting sqref="K14">
    <cfRule type="expression" dxfId="33" priority="43">
      <formula>IF(K14&lt;&gt;"Tu zvoliť",1,0)</formula>
    </cfRule>
  </conditionalFormatting>
  <conditionalFormatting sqref="E15:K15">
    <cfRule type="expression" dxfId="32" priority="37">
      <formula>IF(E15&lt;&gt;"Tu vyplniť",1,0)</formula>
    </cfRule>
  </conditionalFormatting>
  <conditionalFormatting sqref="C19:H19">
    <cfRule type="expression" dxfId="31" priority="36">
      <formula>IF(C19&lt;&gt;"Tu vyplniť",1,0)</formula>
    </cfRule>
  </conditionalFormatting>
  <conditionalFormatting sqref="J19:K19">
    <cfRule type="expression" dxfId="30" priority="35">
      <formula>IF(J19&lt;&gt;"Tu vyplniť",1,0)</formula>
    </cfRule>
  </conditionalFormatting>
  <conditionalFormatting sqref="C18:K18">
    <cfRule type="expression" dxfId="29" priority="33">
      <formula>IF(C18&lt;&gt;"Tu vyplniť",1,0)</formula>
    </cfRule>
  </conditionalFormatting>
  <conditionalFormatting sqref="E20:K20">
    <cfRule type="expression" dxfId="28" priority="32">
      <formula>IF(E20&lt;&gt;"Tu vyplniť (voliteľné)",1,0)</formula>
    </cfRule>
  </conditionalFormatting>
  <conditionalFormatting sqref="F21:K21">
    <cfRule type="expression" dxfId="27" priority="30">
      <formula>IF(F21&lt;&gt;"Tu vyplniť (voliteľné)",1,0)</formula>
    </cfRule>
  </conditionalFormatting>
  <conditionalFormatting sqref="C22:E22">
    <cfRule type="expression" dxfId="26" priority="29">
      <formula>IF(C22&lt;&gt;"Tu vyplniť",1,0)</formula>
    </cfRule>
  </conditionalFormatting>
  <conditionalFormatting sqref="G22:H22">
    <cfRule type="expression" dxfId="25" priority="28">
      <formula>IF(G22&lt;&gt;"Tu vyplniť",1,0)</formula>
    </cfRule>
  </conditionalFormatting>
  <conditionalFormatting sqref="J22:K22">
    <cfRule type="expression" dxfId="24" priority="27">
      <formula>IF(J22&lt;&gt;"Tu vyplniť",1,0)</formula>
    </cfRule>
  </conditionalFormatting>
  <conditionalFormatting sqref="E11:H11">
    <cfRule type="expression" dxfId="23" priority="26">
      <formula>IF(E11&lt;&gt;"Tu vyplniť",1,0)</formula>
    </cfRule>
  </conditionalFormatting>
  <conditionalFormatting sqref="K34">
    <cfRule type="expression" dxfId="22" priority="23">
      <formula>IF(K34&lt;&gt;"Tu zvoliť",1,0)</formula>
    </cfRule>
  </conditionalFormatting>
  <conditionalFormatting sqref="K33">
    <cfRule type="expression" dxfId="21" priority="24">
      <formula>IF(K33&lt;&gt;"Tu zvoliť",1,0)</formula>
    </cfRule>
  </conditionalFormatting>
  <conditionalFormatting sqref="B66">
    <cfRule type="expression" dxfId="20" priority="22">
      <formula>IF(B66&lt;&gt;"Tu vyplniť",1,0)</formula>
    </cfRule>
  </conditionalFormatting>
  <conditionalFormatting sqref="K35">
    <cfRule type="expression" dxfId="19" priority="21">
      <formula>IF(K35&lt;&gt;"Tu zvoliť",1,0)</formula>
    </cfRule>
  </conditionalFormatting>
  <conditionalFormatting sqref="K36">
    <cfRule type="expression" dxfId="18" priority="20">
      <formula>IF(K36&lt;&gt;"Tu zvoliť",1,0)</formula>
    </cfRule>
  </conditionalFormatting>
  <conditionalFormatting sqref="K37">
    <cfRule type="expression" dxfId="17" priority="19">
      <formula>IF(K37&lt;&gt;"Tu zvoliť",1,0)</formula>
    </cfRule>
  </conditionalFormatting>
  <conditionalFormatting sqref="K38">
    <cfRule type="expression" dxfId="16" priority="18">
      <formula>IF(K38&lt;&gt;"Tu zvoliť",1,0)</formula>
    </cfRule>
  </conditionalFormatting>
  <conditionalFormatting sqref="K39">
    <cfRule type="expression" dxfId="15" priority="17">
      <formula>IF(K39&lt;&gt;"Tu zvoliť",1,0)</formula>
    </cfRule>
  </conditionalFormatting>
  <conditionalFormatting sqref="K40">
    <cfRule type="expression" dxfId="14" priority="16">
      <formula>IF(K40&lt;&gt;"Tu zvoliť",1,0)</formula>
    </cfRule>
  </conditionalFormatting>
  <conditionalFormatting sqref="K41">
    <cfRule type="expression" dxfId="13" priority="15">
      <formula>IF(K41&lt;&gt;"Tu zvoliť",1,0)</formula>
    </cfRule>
  </conditionalFormatting>
  <conditionalFormatting sqref="K43">
    <cfRule type="expression" dxfId="12" priority="14">
      <formula>IF(K43&lt;&gt;"Tu zvoliť",1,0)</formula>
    </cfRule>
  </conditionalFormatting>
  <conditionalFormatting sqref="K42">
    <cfRule type="expression" dxfId="11" priority="13">
      <formula>IF(K42&lt;&gt;"Tu zvoliť",1,0)</formula>
    </cfRule>
  </conditionalFormatting>
  <conditionalFormatting sqref="K44">
    <cfRule type="expression" dxfId="10" priority="12">
      <formula>IF(K44&lt;&gt;"Tu zvoliť",1,0)</formula>
    </cfRule>
  </conditionalFormatting>
  <conditionalFormatting sqref="K45">
    <cfRule type="expression" dxfId="9" priority="11">
      <formula>IF(K45&lt;&gt;"Tu zvoliť",1,0)</formula>
    </cfRule>
  </conditionalFormatting>
  <conditionalFormatting sqref="K46">
    <cfRule type="expression" dxfId="8" priority="10">
      <formula>IF(K46&lt;&gt;"Tu zvoliť",1,0)</formula>
    </cfRule>
  </conditionalFormatting>
  <conditionalFormatting sqref="K47">
    <cfRule type="expression" dxfId="7" priority="9">
      <formula>IF(K47&lt;&gt;"Tu zvoliť",1,0)</formula>
    </cfRule>
  </conditionalFormatting>
  <conditionalFormatting sqref="K48">
    <cfRule type="expression" dxfId="6" priority="8">
      <formula>IF(K48&lt;&gt;"Tu zvoliť",1,0)</formula>
    </cfRule>
  </conditionalFormatting>
  <conditionalFormatting sqref="K49">
    <cfRule type="expression" dxfId="5" priority="7">
      <formula>IF(K49&lt;&gt;"Tu zvoliť",1,0)</formula>
    </cfRule>
  </conditionalFormatting>
  <conditionalFormatting sqref="K50">
    <cfRule type="expression" dxfId="4" priority="6">
      <formula>IF(K50&lt;&gt;"Tu zvoliť",1,0)</formula>
    </cfRule>
  </conditionalFormatting>
  <conditionalFormatting sqref="K51">
    <cfRule type="expression" dxfId="3" priority="5">
      <formula>IF(K51&lt;&gt;"Tu zvoliť",1,0)</formula>
    </cfRule>
  </conditionalFormatting>
  <conditionalFormatting sqref="K52">
    <cfRule type="expression" dxfId="2" priority="4">
      <formula>IF(K52&lt;&gt;"Tu zvoliť",1,0)</formula>
    </cfRule>
  </conditionalFormatting>
  <conditionalFormatting sqref="C10:K10">
    <cfRule type="expression" dxfId="1" priority="3">
      <formula>IF(C10&lt;&gt;"Tu vyplniť (voliteľné)",1,0)</formula>
    </cfRule>
  </conditionalFormatting>
  <conditionalFormatting sqref="E21">
    <cfRule type="expression" dxfId="0" priority="1">
      <formula>IF(E21&lt;&gt;"Tu vyplniť (voliteľné)",1,0)</formula>
    </cfRule>
  </conditionalFormatting>
  <dataValidations disablePrompts="1" count="10">
    <dataValidation type="list" allowBlank="1" showInputMessage="1" showErrorMessage="1" sqref="C23:C25 K33:K52">
      <formula1>"×"</formula1>
    </dataValidation>
    <dataValidation type="custom" allowBlank="1" showInputMessage="1" showErrorMessage="1" sqref="K24:K25 B66:D66">
      <formula1>AND(ISNUMBER(B24),LEFT(CELL("format",B24),1)="D")</formula1>
    </dataValidation>
    <dataValidation type="textLength" operator="equal" allowBlank="1" showInputMessage="1" showErrorMessage="1" sqref="C22:E22">
      <formula1>24</formula1>
    </dataValidation>
    <dataValidation type="list" allowBlank="1" showInputMessage="1" showErrorMessage="1" sqref="K14">
      <formula1>"Áno,Nie"</formula1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>
      <formula1>9</formula1>
      <formula2>12</formula2>
    </dataValidation>
    <dataValidation type="textLength" operator="equal" allowBlank="1" showInputMessage="1" showErrorMessage="1" sqref="G22:H22">
      <formula1>8</formula1>
    </dataValidation>
    <dataValidation type="textLength" operator="equal" allowBlank="1" showInputMessage="1" showErrorMessage="1" sqref="J22:K22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objednávka/MPS-SOA-10/2023&amp;R&amp;"-,Kurzíva"&amp;6&amp;P/&amp;N              </oddFooter>
  </headerFooter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MPS_PR_SOA</vt:lpstr>
      <vt:lpstr>MPS_PR_SOA!Oblasť_tlače</vt:lpstr>
      <vt:lpstr>Ukazovatele_SOA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52 - Odd. hydrobiológie a mikrobiológie - HBR</dc:subject>
  <dc:creator>Mariaca Enrique</dc:creator>
  <cp:keywords>52 - Odd. hydrobiológie a mikrobiológie - MBR</cp:keywords>
  <cp:lastModifiedBy>Hruzova Martina</cp:lastModifiedBy>
  <cp:lastPrinted>2023-07-26T10:54:22Z</cp:lastPrinted>
  <dcterms:created xsi:type="dcterms:W3CDTF">2022-03-17T11:01:49Z</dcterms:created>
  <dcterms:modified xsi:type="dcterms:W3CDTF">2023-10-18T07:43:27Z</dcterms:modified>
  <cp:version>01</cp:version>
</cp:coreProperties>
</file>