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Profiles\angelika.kassai\Documents\PSS\PSS_2024\Jesen_MBR_SOA_ZOV_SK\ENRIQUE_4_7_2024\"/>
    </mc:Choice>
  </mc:AlternateContent>
  <bookViews>
    <workbookView xWindow="0" yWindow="0" windowWidth="14370" windowHeight="11535" tabRatio="616"/>
  </bookViews>
  <sheets>
    <sheet name="MPS_PR_MBR" sheetId="2" r:id="rId1"/>
  </sheets>
  <definedNames>
    <definedName name="_xlnm.Print_Area" localSheetId="0">MPS_PR_MBR!$A$1:$K$60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" l="1"/>
  <c r="A51" i="2" l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</calcChain>
</file>

<file path=xl/sharedStrings.xml><?xml version="1.0" encoding="utf-8"?>
<sst xmlns="http://schemas.openxmlformats.org/spreadsheetml/2006/main" count="119" uniqueCount="79">
  <si>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</si>
  <si>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</si>
  <si>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</si>
  <si>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</si>
  <si>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</si>
  <si>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</si>
  <si>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</si>
  <si>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</si>
  <si>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</si>
  <si>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</si>
  <si>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</si>
  <si>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</si>
  <si>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</si>
  <si>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</si>
  <si>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</si>
  <si>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</si>
  <si>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</si>
  <si>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</si>
  <si>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</si>
  <si>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</si>
  <si>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</si>
  <si>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</si>
  <si>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</si>
  <si>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</si>
  <si>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</si>
  <si>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</si>
  <si>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</si>
  <si>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</si>
  <si>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</si>
  <si>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</si>
  <si>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</si>
  <si>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</si>
  <si>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</si>
  <si>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</si>
  <si>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</si>
  <si>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</si>
  <si>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</si>
  <si>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</si>
  <si>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</si>
  <si>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</si>
  <si>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Vzorkovnica</t>
  </si>
  <si>
    <t>Ukazovateľ</t>
  </si>
  <si>
    <t>Tu vyplniť (voliteľné)</t>
  </si>
  <si>
    <t>na medzilaboratórne porovnávacie skúšky v oblasti biologických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</si>
  <si>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biologických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</si>
  <si>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</si>
  <si>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</si>
  <si>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</si>
  <si>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</si>
  <si>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</si>
  <si>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</si>
  <si>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</si>
  <si>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</si>
  <si>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</si>
  <si>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VÚVH Bratislava, 
Nábrežie arm.gen. L. Svobodu 7</t>
  </si>
  <si>
    <t>MPS-MBR-10/2024</t>
  </si>
  <si>
    <t>mikrobiologický rozbor / voda</t>
  </si>
  <si>
    <t>pitná a povrchová voda</t>
  </si>
  <si>
    <t>prírodná
obohatená prírodná/pitná</t>
  </si>
  <si>
    <t>kultivovateľné mikroorganizmy pri 22°C</t>
  </si>
  <si>
    <t>100 ml / sklo</t>
  </si>
  <si>
    <t>kultivovateľné mikroorganizmy pri 36°C</t>
  </si>
  <si>
    <t>koliformné baktérie
(STN EN ISO 9308-1: 2015)</t>
  </si>
  <si>
    <r>
      <t xml:space="preserve">Escherichia coli
</t>
    </r>
    <r>
      <rPr>
        <sz val="8"/>
        <color theme="1"/>
        <rFont val="Arial"/>
        <family val="2"/>
        <charset val="238"/>
      </rPr>
      <t>(STN EN ISO 9308-1: 2015)</t>
    </r>
  </si>
  <si>
    <t>koliformné baktérie
(STN EN ISO 9308-1: 2003)</t>
  </si>
  <si>
    <r>
      <rPr>
        <i/>
        <sz val="8"/>
        <color theme="1"/>
        <rFont val="Arial"/>
        <family val="2"/>
        <charset val="238"/>
      </rPr>
      <t xml:space="preserve">Escherichia coli
</t>
    </r>
    <r>
      <rPr>
        <sz val="8"/>
        <color theme="1"/>
        <rFont val="Arial"/>
        <family val="2"/>
        <charset val="238"/>
      </rPr>
      <t>(STN EN ISO 9308-1: 2003)</t>
    </r>
  </si>
  <si>
    <t>črevné enterokoky</t>
  </si>
  <si>
    <r>
      <t xml:space="preserve">Colilert (stanovenie koliformných baktérií a </t>
    </r>
    <r>
      <rPr>
        <i/>
        <sz val="8"/>
        <color theme="1"/>
        <rFont val="Arial"/>
        <family val="2"/>
        <charset val="238"/>
      </rPr>
      <t>Escherichia coli</t>
    </r>
    <r>
      <rPr>
        <sz val="8"/>
        <color theme="1"/>
        <rFont val="Arial"/>
        <family val="2"/>
        <charset val="238"/>
      </rPr>
      <t>)</t>
    </r>
  </si>
  <si>
    <t>termotolerantné koliformné baktérie</t>
  </si>
  <si>
    <t>Pseudomonas aeruginosa</t>
  </si>
  <si>
    <t>klostrídiá - spóry anaeróbov redukujúcich siričitany</t>
  </si>
  <si>
    <t>Clostridium perfringens</t>
  </si>
  <si>
    <t>Legionella spp.</t>
  </si>
  <si>
    <t>1 000 ml / sklo</t>
  </si>
  <si>
    <t>500 ml / sklo</t>
  </si>
  <si>
    <r>
      <t xml:space="preserve">Zoznam zaregistrovaných účastníkov skúšky spôsobilosti bude zverejnený na webovej stránke VÚVH (https://www.vuvh.sk/sluzby/medzilaboratorne-porovnavacie-skusky-mps/)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</si>
  <si>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</si>
  <si>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(pozri nižšie) do stanoveného termínu a to v dvoch formátoch:</t>
    </r>
    <r>
      <rPr>
        <sz val="9"/>
        <color theme="1"/>
        <rFont val="Arial"/>
        <family val="2"/>
        <charset val="238"/>
      </rPr>
      <t xml:space="preserve">
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zmeny je testovanie systému elektronického spracovania údajov MPS. 
Vopred ďakujeme za akceptovanie našich požiadaviek.</t>
    </r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</si>
  <si>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4). O tejto skutočnosti budú účastníci včas informovaní prostredníctvom elektronickej pošty.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</si>
</sst>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57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50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7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7" fillId="2" borderId="1" xfId="0" applyNumberFormat="1" applyFont="1" applyFill="1" applyBorder="1" applyAlignment="1" applyProtection="1">
      <alignment horizontal="left" vertical="center"/>
      <protection locked="0" hidden="1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2" borderId="36" xfId="0" applyFont="1" applyFill="1" applyBorder="1" applyAlignment="1" applyProtection="1">
      <alignment horizontal="center" vertical="center"/>
      <protection locked="0"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21" fillId="4" borderId="55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Fill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7" xfId="0" applyFont="1" applyBorder="1" applyAlignment="1" applyProtection="1">
      <alignment horizontal="center" vertical="center"/>
      <protection hidden="1"/>
    </xf>
    <xf numFmtId="0" fontId="27" fillId="2" borderId="59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29" fillId="0" borderId="6" xfId="0" applyFont="1" applyBorder="1" applyAlignment="1" applyProtection="1">
      <alignment horizontal="center" vertical="center" wrapText="1"/>
      <protection locked="0" hidden="1"/>
    </xf>
    <xf numFmtId="165" fontId="13" fillId="0" borderId="40" xfId="0" applyNumberFormat="1" applyFont="1" applyBorder="1" applyAlignment="1" applyProtection="1">
      <alignment horizontal="center" vertical="center" shrinkToFit="1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58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quotePrefix="1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3" fillId="0" borderId="0" xfId="0" quotePrefix="1" applyFont="1" applyBorder="1" applyAlignment="1" applyProtection="1">
      <alignment horizontal="justify" vertical="top" wrapText="1"/>
      <protection hidden="1"/>
    </xf>
    <xf numFmtId="0" fontId="3" fillId="0" borderId="0" xfId="0" applyFont="1" applyBorder="1" applyAlignment="1" applyProtection="1">
      <alignment horizontal="justify" vertical="top" wrapText="1"/>
      <protection hidden="1"/>
    </xf>
    <xf numFmtId="0" fontId="10" fillId="0" borderId="0" xfId="0" applyFont="1" applyBorder="1" applyAlignment="1" applyProtection="1">
      <alignment horizontal="justify" vertical="top" wrapText="1"/>
      <protection hidden="1"/>
    </xf>
    <xf numFmtId="0" fontId="21" fillId="0" borderId="0" xfId="0" applyFont="1" applyBorder="1" applyAlignment="1" applyProtection="1">
      <alignment horizontal="justify" vertical="top" wrapText="1"/>
      <protection hidden="1"/>
    </xf>
    <xf numFmtId="0" fontId="4" fillId="0" borderId="0" xfId="0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horizontal="justify" vertical="top"/>
      <protection hidden="1"/>
    </xf>
    <xf numFmtId="0" fontId="22" fillId="2" borderId="0" xfId="0" applyFont="1" applyFill="1" applyBorder="1" applyAlignment="1" applyProtection="1">
      <alignment horizontal="justify" vertical="center" wrapText="1"/>
      <protection hidden="1"/>
    </xf>
    <xf numFmtId="0" fontId="30" fillId="0" borderId="58" xfId="0" applyFont="1" applyBorder="1" applyAlignment="1" applyProtection="1">
      <alignment horizontal="center" vertical="center" wrapText="1"/>
      <protection hidden="1"/>
    </xf>
    <xf numFmtId="166" fontId="3" fillId="0" borderId="58" xfId="0" applyNumberFormat="1" applyFont="1" applyFill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58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66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29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4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3" xfId="0" applyFont="1" applyBorder="1" applyAlignment="1" applyProtection="1">
      <alignment horizontal="right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0" fontId="2" fillId="2" borderId="49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0" fontId="27" fillId="0" borderId="9" xfId="0" applyFont="1" applyBorder="1" applyAlignment="1" applyProtection="1">
      <alignment horizontal="left" vertical="center" wrapText="1"/>
      <protection locked="0" hidden="1"/>
    </xf>
    <xf numFmtId="0" fontId="27" fillId="0" borderId="10" xfId="0" applyFont="1" applyBorder="1" applyAlignment="1" applyProtection="1">
      <alignment horizontal="left" vertical="center" wrapText="1"/>
      <protection locked="0" hidden="1"/>
    </xf>
    <xf numFmtId="0" fontId="27" fillId="0" borderId="35" xfId="0" applyFont="1" applyBorder="1" applyAlignment="1" applyProtection="1">
      <alignment horizontal="left" vertical="center" wrapText="1"/>
      <protection locked="0"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27" fillId="0" borderId="2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center" wrapText="1"/>
      <protection locked="0" hidden="1"/>
    </xf>
    <xf numFmtId="0" fontId="27" fillId="0" borderId="4" xfId="0" applyFont="1" applyBorder="1" applyAlignment="1" applyProtection="1">
      <alignment horizontal="left" vertical="center" wrapText="1"/>
      <protection locked="0"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7" fillId="2" borderId="2" xfId="0" applyFont="1" applyFill="1" applyBorder="1" applyAlignment="1" applyProtection="1">
      <alignment horizontal="left" vertical="center"/>
      <protection locked="0" hidden="1"/>
    </xf>
    <xf numFmtId="0" fontId="27" fillId="2" borderId="3" xfId="0" applyFont="1" applyFill="1" applyBorder="1" applyAlignment="1" applyProtection="1">
      <alignment horizontal="left" vertical="center"/>
      <protection locked="0" hidden="1"/>
    </xf>
    <xf numFmtId="0" fontId="27" fillId="2" borderId="27" xfId="0" applyFont="1" applyFill="1" applyBorder="1" applyAlignment="1" applyProtection="1">
      <alignment horizontal="left" vertical="center"/>
      <protection locked="0"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0" fontId="27" fillId="2" borderId="15" xfId="0" applyFont="1" applyFill="1" applyBorder="1" applyAlignment="1" applyProtection="1">
      <alignment horizontal="left" vertical="center"/>
      <protection locked="0" hidden="1"/>
    </xf>
    <xf numFmtId="0" fontId="27" fillId="2" borderId="29" xfId="0" applyFont="1" applyFill="1" applyBorder="1" applyAlignment="1" applyProtection="1">
      <alignment horizontal="left" vertical="center"/>
      <protection locked="0"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27" fillId="0" borderId="51" xfId="0" applyFont="1" applyBorder="1" applyAlignment="1" applyProtection="1">
      <alignment horizontal="left" vertical="center" wrapText="1"/>
      <protection locked="0" hidden="1"/>
    </xf>
    <xf numFmtId="0" fontId="27" fillId="0" borderId="52" xfId="0" applyFont="1" applyBorder="1" applyAlignment="1" applyProtection="1">
      <alignment horizontal="left" vertical="center" wrapText="1"/>
      <protection locked="0" hidden="1"/>
    </xf>
    <xf numFmtId="0" fontId="27" fillId="0" borderId="14" xfId="1" applyFont="1" applyBorder="1" applyAlignment="1" applyProtection="1">
      <alignment horizontal="left" vertical="center" wrapText="1"/>
      <protection locked="0" hidden="1"/>
    </xf>
    <xf numFmtId="0" fontId="27" fillId="0" borderId="15" xfId="0" applyFont="1" applyBorder="1" applyAlignment="1" applyProtection="1">
      <alignment horizontal="left" vertical="center" wrapText="1"/>
      <protection locked="0" hidden="1"/>
    </xf>
    <xf numFmtId="0" fontId="27" fillId="0" borderId="19" xfId="0" applyFont="1" applyBorder="1" applyAlignment="1" applyProtection="1">
      <alignment horizontal="left" vertical="center" wrapText="1"/>
      <protection locked="0" hidden="1"/>
    </xf>
    <xf numFmtId="169" fontId="27" fillId="0" borderId="14" xfId="0" applyNumberFormat="1" applyFont="1" applyBorder="1" applyAlignment="1" applyProtection="1">
      <alignment horizontal="center" vertical="center"/>
      <protection locked="0" hidden="1"/>
    </xf>
    <xf numFmtId="169" fontId="27" fillId="0" borderId="29" xfId="0" applyNumberFormat="1" applyFont="1" applyBorder="1" applyAlignment="1" applyProtection="1">
      <alignment horizontal="center" vertical="center"/>
      <protection locked="0"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49" fontId="27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45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6" xfId="0" applyNumberFormat="1" applyFont="1" applyBorder="1" applyAlignment="1" applyProtection="1">
      <alignment horizontal="center" vertical="center" wrapText="1"/>
      <protection locked="0" hidden="1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right"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2" fontId="3" fillId="0" borderId="14" xfId="0" applyNumberFormat="1" applyFont="1" applyFill="1" applyBorder="1" applyAlignment="1" applyProtection="1">
      <alignment horizontal="right" vertical="center" wrapText="1"/>
      <protection hidden="1"/>
    </xf>
    <xf numFmtId="2" fontId="3" fillId="0" borderId="19" xfId="0" applyNumberFormat="1" applyFont="1" applyFill="1" applyBorder="1" applyAlignment="1" applyProtection="1">
      <alignment horizontal="right" vertical="center" wrapText="1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</cellXfs>
  <cellStyles count="2">
    <cellStyle name="Hypertextové prepojenie" xfId="1" builtinId="8"/>
    <cellStyle name="Normálna" xfId="0" builtinId="0"/>
  </cellStyles>
  <dxfs count="36">
    <dxf>
      <font>
        <b val="0"/>
        <i val="0"/>
        <color auto="1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/>
        <color theme="0" tint="-0.2499465926084170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18299</xdr:colOff>
      <xdr:row>0</xdr:row>
      <xdr:rowOff>0</xdr:rowOff>
    </xdr:from>
    <xdr:to>
      <xdr:col>10</xdr:col>
      <xdr:colOff>1062524</xdr:colOff>
      <xdr:row>1</xdr:row>
      <xdr:rowOff>94725</xdr:rowOff>
    </xdr:to>
    <xdr:pic>
      <xdr:nvPicPr>
        <xdr:cNvPr id="2" name="Obrázok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9" y="0"/>
          <a:ext cx="6102000" cy="115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A1:K63"/>
  <sheetViews>
    <sheetView showGridLines="0" showRowColHeaders="0" tabSelected="1" view="pageBreakPreview" topLeftCell="A34" zoomScaleNormal="100" zoomScaleSheetLayoutView="100" workbookViewId="0">
      <selection activeCell="K43" sqref="K43"/>
    </sheetView>
  </sheetViews>
  <sheetFormatPr defaultColWidth="9.140625" defaultRowHeight="14.25" x14ac:dyDescent="0.25"/>
  <cols>
    <col min="1" max="1" width="8.7109375" style="1" customWidth="1"/>
    <col min="2" max="3" width="3.140625" style="1" customWidth="1"/>
    <col min="4" max="4" width="10.140625" style="1" customWidth="1"/>
    <col min="5" max="5" width="9.85546875" style="1" customWidth="1"/>
    <col min="6" max="6" width="4" style="1" bestFit="1" customWidth="1"/>
    <col min="7" max="7" width="8.7109375" style="1" customWidth="1"/>
    <col min="8" max="8" width="13.42578125" style="1" customWidth="1"/>
    <col min="9" max="9" width="4" style="1" bestFit="1" customWidth="1"/>
    <col min="10" max="10" width="10.7109375" style="1" customWidth="1"/>
    <col min="11" max="11" width="16.140625" style="1" customWidth="1"/>
    <col min="12" max="16384" width="9.140625" style="1"/>
  </cols>
  <sheetData>
    <row r="1" spans="1:11" s="15" customFormat="1" ht="83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30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24.95" customHeight="1" x14ac:dyDescent="0.25">
      <c r="A3" s="57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9.9499999999999993" customHeight="1" x14ac:dyDescent="0.25">
      <c r="A4" s="58" t="s">
        <v>43</v>
      </c>
      <c r="B4" s="58"/>
      <c r="C4" s="57"/>
      <c r="D4" s="57"/>
      <c r="E4" s="57"/>
      <c r="F4" s="57"/>
      <c r="G4" s="57"/>
      <c r="H4" s="57"/>
      <c r="I4" s="57"/>
      <c r="J4" s="57"/>
      <c r="K4" s="57"/>
    </row>
    <row r="5" spans="1:11" ht="30" customHeight="1" thickBot="1" x14ac:dyDescent="0.3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52.5" customHeight="1" thickBot="1" x14ac:dyDescent="0.3">
      <c r="A6" s="60" t="s">
        <v>44</v>
      </c>
      <c r="B6" s="61"/>
      <c r="C6" s="62"/>
      <c r="D6" s="62"/>
      <c r="E6" s="62"/>
      <c r="F6" s="62"/>
      <c r="G6" s="62"/>
      <c r="H6" s="62"/>
      <c r="I6" s="62"/>
      <c r="J6" s="62"/>
      <c r="K6" s="63"/>
    </row>
    <row r="7" spans="1:11" ht="24.95" customHeight="1" x14ac:dyDescent="0.25">
      <c r="A7" s="64" t="s">
        <v>4</v>
      </c>
      <c r="B7" s="65"/>
      <c r="C7" s="66" t="s">
        <v>55</v>
      </c>
      <c r="D7" s="67"/>
      <c r="E7" s="67"/>
      <c r="F7" s="67"/>
      <c r="G7" s="67"/>
      <c r="H7" s="67"/>
      <c r="I7" s="67"/>
      <c r="J7" s="67"/>
      <c r="K7" s="68"/>
    </row>
    <row r="8" spans="1:11" ht="24.95" customHeight="1" x14ac:dyDescent="0.25">
      <c r="A8" s="69" t="s">
        <v>17</v>
      </c>
      <c r="B8" s="70"/>
      <c r="C8" s="71" t="s">
        <v>56</v>
      </c>
      <c r="D8" s="72"/>
      <c r="E8" s="72"/>
      <c r="F8" s="72"/>
      <c r="G8" s="72"/>
      <c r="H8" s="72"/>
      <c r="I8" s="72"/>
      <c r="J8" s="72"/>
      <c r="K8" s="73"/>
    </row>
    <row r="9" spans="1:11" ht="24.95" customHeight="1" thickBot="1" x14ac:dyDescent="0.3">
      <c r="A9" s="74" t="s">
        <v>5</v>
      </c>
      <c r="B9" s="75"/>
      <c r="C9" s="51" t="s">
        <v>57</v>
      </c>
      <c r="D9" s="52"/>
      <c r="E9" s="52"/>
      <c r="F9" s="52"/>
      <c r="G9" s="52"/>
      <c r="H9" s="52"/>
      <c r="I9" s="52"/>
      <c r="J9" s="52"/>
      <c r="K9" s="53"/>
    </row>
    <row r="10" spans="1:11" ht="20.100000000000001" customHeight="1" thickTop="1" x14ac:dyDescent="0.25">
      <c r="A10" s="76" t="s">
        <v>33</v>
      </c>
      <c r="B10" s="77"/>
      <c r="C10" s="78"/>
      <c r="D10" s="79"/>
      <c r="E10" s="79"/>
      <c r="F10" s="79"/>
      <c r="G10" s="79"/>
      <c r="H10" s="79"/>
      <c r="I10" s="79"/>
      <c r="J10" s="79"/>
      <c r="K10" s="80"/>
    </row>
    <row r="11" spans="1:11" ht="24.95" customHeight="1" x14ac:dyDescent="0.25">
      <c r="A11" s="81" t="s">
        <v>6</v>
      </c>
      <c r="B11" s="82"/>
      <c r="C11" s="87" t="s">
        <v>11</v>
      </c>
      <c r="D11" s="88"/>
      <c r="E11" s="89" t="s">
        <v>37</v>
      </c>
      <c r="F11" s="90"/>
      <c r="G11" s="90"/>
      <c r="H11" s="91"/>
      <c r="I11" s="92" t="s">
        <v>10</v>
      </c>
      <c r="J11" s="70"/>
      <c r="K11" s="7" t="s">
        <v>37</v>
      </c>
    </row>
    <row r="12" spans="1:11" ht="20.100000000000001" customHeight="1" x14ac:dyDescent="0.25">
      <c r="A12" s="83"/>
      <c r="B12" s="84"/>
      <c r="C12" s="93" t="s">
        <v>14</v>
      </c>
      <c r="D12" s="94"/>
      <c r="E12" s="95" t="s">
        <v>37</v>
      </c>
      <c r="F12" s="96"/>
      <c r="G12" s="96"/>
      <c r="H12" s="96"/>
      <c r="I12" s="96"/>
      <c r="J12" s="96"/>
      <c r="K12" s="97"/>
    </row>
    <row r="13" spans="1:11" ht="20.100000000000001" customHeight="1" thickBot="1" x14ac:dyDescent="0.3">
      <c r="A13" s="85"/>
      <c r="B13" s="86"/>
      <c r="C13" s="98" t="s">
        <v>31</v>
      </c>
      <c r="D13" s="99"/>
      <c r="E13" s="8" t="s">
        <v>37</v>
      </c>
      <c r="F13" s="100" t="s">
        <v>37</v>
      </c>
      <c r="G13" s="100"/>
      <c r="H13" s="100"/>
      <c r="I13" s="100"/>
      <c r="J13" s="100"/>
      <c r="K13" s="101"/>
    </row>
    <row r="14" spans="1:11" ht="24.95" customHeight="1" thickTop="1" x14ac:dyDescent="0.25">
      <c r="A14" s="102" t="s">
        <v>25</v>
      </c>
      <c r="B14" s="103"/>
      <c r="C14" s="106" t="s">
        <v>11</v>
      </c>
      <c r="D14" s="107"/>
      <c r="E14" s="89" t="s">
        <v>37</v>
      </c>
      <c r="F14" s="90"/>
      <c r="G14" s="90"/>
      <c r="H14" s="91"/>
      <c r="I14" s="108" t="s">
        <v>36</v>
      </c>
      <c r="J14" s="109"/>
      <c r="K14" s="10" t="s">
        <v>38</v>
      </c>
    </row>
    <row r="15" spans="1:11" ht="20.100000000000001" customHeight="1" x14ac:dyDescent="0.25">
      <c r="A15" s="83"/>
      <c r="B15" s="84"/>
      <c r="C15" s="87" t="s">
        <v>12</v>
      </c>
      <c r="D15" s="88"/>
      <c r="E15" s="95" t="s">
        <v>37</v>
      </c>
      <c r="F15" s="96"/>
      <c r="G15" s="96"/>
      <c r="H15" s="96"/>
      <c r="I15" s="96"/>
      <c r="J15" s="96"/>
      <c r="K15" s="97"/>
    </row>
    <row r="16" spans="1:11" ht="20.100000000000001" customHeight="1" x14ac:dyDescent="0.25">
      <c r="A16" s="83"/>
      <c r="B16" s="84"/>
      <c r="C16" s="87" t="s">
        <v>14</v>
      </c>
      <c r="D16" s="88"/>
      <c r="E16" s="95" t="s">
        <v>37</v>
      </c>
      <c r="F16" s="96"/>
      <c r="G16" s="96"/>
      <c r="H16" s="96"/>
      <c r="I16" s="96"/>
      <c r="J16" s="96"/>
      <c r="K16" s="97"/>
    </row>
    <row r="17" spans="1:11" ht="20.100000000000001" customHeight="1" x14ac:dyDescent="0.25">
      <c r="A17" s="104"/>
      <c r="B17" s="105"/>
      <c r="C17" s="87" t="s">
        <v>31</v>
      </c>
      <c r="D17" s="88"/>
      <c r="E17" s="9" t="s">
        <v>37</v>
      </c>
      <c r="F17" s="96" t="s">
        <v>37</v>
      </c>
      <c r="G17" s="96"/>
      <c r="H17" s="96"/>
      <c r="I17" s="96"/>
      <c r="J17" s="96"/>
      <c r="K17" s="97"/>
    </row>
    <row r="18" spans="1:11" ht="20.100000000000001" customHeight="1" x14ac:dyDescent="0.25">
      <c r="A18" s="110" t="s">
        <v>7</v>
      </c>
      <c r="B18" s="111"/>
      <c r="C18" s="89" t="s">
        <v>37</v>
      </c>
      <c r="D18" s="90"/>
      <c r="E18" s="112"/>
      <c r="F18" s="112"/>
      <c r="G18" s="112"/>
      <c r="H18" s="112"/>
      <c r="I18" s="112"/>
      <c r="J18" s="112"/>
      <c r="K18" s="113"/>
    </row>
    <row r="19" spans="1:11" ht="20.100000000000001" customHeight="1" thickBot="1" x14ac:dyDescent="0.3">
      <c r="A19" s="74" t="s">
        <v>8</v>
      </c>
      <c r="B19" s="75"/>
      <c r="C19" s="114" t="s">
        <v>37</v>
      </c>
      <c r="D19" s="115"/>
      <c r="E19" s="115"/>
      <c r="F19" s="115"/>
      <c r="G19" s="115"/>
      <c r="H19" s="116"/>
      <c r="I19" s="5" t="s">
        <v>35</v>
      </c>
      <c r="J19" s="117" t="s">
        <v>37</v>
      </c>
      <c r="K19" s="118"/>
    </row>
    <row r="20" spans="1:11" ht="20.100000000000001" customHeight="1" thickTop="1" x14ac:dyDescent="0.25">
      <c r="A20" s="102" t="s">
        <v>13</v>
      </c>
      <c r="B20" s="103"/>
      <c r="C20" s="119" t="s">
        <v>14</v>
      </c>
      <c r="D20" s="120"/>
      <c r="E20" s="95" t="s">
        <v>42</v>
      </c>
      <c r="F20" s="96"/>
      <c r="G20" s="96"/>
      <c r="H20" s="96"/>
      <c r="I20" s="96"/>
      <c r="J20" s="96"/>
      <c r="K20" s="97"/>
    </row>
    <row r="21" spans="1:11" ht="20.100000000000001" customHeight="1" x14ac:dyDescent="0.25">
      <c r="A21" s="104"/>
      <c r="B21" s="105"/>
      <c r="C21" s="93" t="s">
        <v>31</v>
      </c>
      <c r="D21" s="94"/>
      <c r="E21" s="16" t="s">
        <v>42</v>
      </c>
      <c r="F21" s="96" t="s">
        <v>42</v>
      </c>
      <c r="G21" s="96"/>
      <c r="H21" s="96"/>
      <c r="I21" s="96"/>
      <c r="J21" s="96"/>
      <c r="K21" s="97"/>
    </row>
    <row r="22" spans="1:11" ht="20.100000000000001" customHeight="1" thickBot="1" x14ac:dyDescent="0.3">
      <c r="A22" s="74" t="s">
        <v>34</v>
      </c>
      <c r="B22" s="75"/>
      <c r="C22" s="121" t="s">
        <v>37</v>
      </c>
      <c r="D22" s="122"/>
      <c r="E22" s="123"/>
      <c r="F22" s="6" t="s">
        <v>16</v>
      </c>
      <c r="G22" s="124" t="s">
        <v>37</v>
      </c>
      <c r="H22" s="125"/>
      <c r="I22" s="6" t="s">
        <v>15</v>
      </c>
      <c r="J22" s="126" t="s">
        <v>37</v>
      </c>
      <c r="K22" s="127"/>
    </row>
    <row r="23" spans="1:11" ht="20.100000000000001" customHeight="1" thickTop="1" x14ac:dyDescent="0.25">
      <c r="A23" s="102" t="s">
        <v>53</v>
      </c>
      <c r="B23" s="103"/>
      <c r="C23" s="27"/>
      <c r="D23" s="128" t="s">
        <v>54</v>
      </c>
      <c r="E23" s="129"/>
      <c r="F23" s="130" t="s">
        <v>20</v>
      </c>
      <c r="G23" s="131"/>
      <c r="H23" s="17">
        <v>0</v>
      </c>
      <c r="I23" s="132" t="s">
        <v>23</v>
      </c>
      <c r="J23" s="133"/>
      <c r="K23" s="18">
        <v>60</v>
      </c>
    </row>
    <row r="24" spans="1:11" ht="20.100000000000001" customHeight="1" x14ac:dyDescent="0.25">
      <c r="A24" s="83"/>
      <c r="B24" s="84"/>
      <c r="C24" s="25"/>
      <c r="D24" s="134" t="s">
        <v>18</v>
      </c>
      <c r="E24" s="135"/>
      <c r="F24" s="136" t="s">
        <v>21</v>
      </c>
      <c r="G24" s="137"/>
      <c r="H24" s="19">
        <v>9</v>
      </c>
      <c r="I24" s="138" t="s">
        <v>39</v>
      </c>
      <c r="J24" s="139"/>
      <c r="K24" s="20">
        <v>45548</v>
      </c>
    </row>
    <row r="25" spans="1:11" ht="20.100000000000001" customHeight="1" thickBot="1" x14ac:dyDescent="0.3">
      <c r="A25" s="85"/>
      <c r="B25" s="86"/>
      <c r="C25" s="26"/>
      <c r="D25" s="140" t="s">
        <v>19</v>
      </c>
      <c r="E25" s="141"/>
      <c r="F25" s="142" t="s">
        <v>22</v>
      </c>
      <c r="G25" s="143"/>
      <c r="H25" s="21">
        <v>20</v>
      </c>
      <c r="I25" s="144" t="s">
        <v>24</v>
      </c>
      <c r="J25" s="145"/>
      <c r="K25" s="22">
        <v>45594</v>
      </c>
    </row>
    <row r="26" spans="1:11" ht="20.100000000000001" customHeight="1" thickTop="1" thickBot="1" x14ac:dyDescent="0.3">
      <c r="A26" s="151" t="s">
        <v>9</v>
      </c>
      <c r="B26" s="152"/>
      <c r="C26" s="152"/>
      <c r="D26" s="152"/>
      <c r="E26" s="152"/>
      <c r="F26" s="152"/>
      <c r="G26" s="152"/>
      <c r="H26" s="152"/>
      <c r="I26" s="152"/>
      <c r="J26" s="152"/>
      <c r="K26" s="28" t="str">
        <f>IF($C$23=0,"Zvoliť miesto prevzatia",IFERROR(CHOOSE($C$23,H23,H24,H25)+K23+SUMIF(K33:K45,"×",I33:J45),"Zvoliť miesto prevzatia"))</f>
        <v>Zvoliť miesto prevzatia</v>
      </c>
    </row>
    <row r="27" spans="1:11" ht="24.95" customHeight="1" x14ac:dyDescent="0.25">
      <c r="A27" s="153" t="s">
        <v>32</v>
      </c>
      <c r="B27" s="153"/>
      <c r="C27" s="154"/>
      <c r="D27" s="154"/>
      <c r="E27" s="154"/>
      <c r="F27" s="154"/>
      <c r="G27" s="154"/>
      <c r="H27" s="154"/>
      <c r="I27" s="154"/>
      <c r="J27" s="154"/>
      <c r="K27" s="154"/>
    </row>
    <row r="28" spans="1:11" ht="30" customHeight="1" x14ac:dyDescent="0.2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</row>
    <row r="29" spans="1:11" ht="24.95" customHeight="1" x14ac:dyDescent="0.25">
      <c r="A29" s="149" t="s">
        <v>26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</row>
    <row r="30" spans="1:11" ht="24.95" customHeight="1" x14ac:dyDescent="0.25">
      <c r="A30" s="149" t="s">
        <v>47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</row>
    <row r="31" spans="1:11" ht="20.100000000000001" customHeight="1" thickBot="1" x14ac:dyDescent="0.3">
      <c r="A31" s="150" t="s">
        <v>0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</row>
    <row r="32" spans="1:11" ht="20.100000000000001" customHeight="1" x14ac:dyDescent="0.25">
      <c r="A32" s="13" t="s">
        <v>45</v>
      </c>
      <c r="B32" s="44" t="s">
        <v>48</v>
      </c>
      <c r="C32" s="44"/>
      <c r="D32" s="44"/>
      <c r="E32" s="44" t="s">
        <v>41</v>
      </c>
      <c r="F32" s="44"/>
      <c r="G32" s="44"/>
      <c r="H32" s="29" t="s">
        <v>40</v>
      </c>
      <c r="I32" s="44" t="s">
        <v>27</v>
      </c>
      <c r="J32" s="44"/>
      <c r="K32" s="14" t="s">
        <v>46</v>
      </c>
    </row>
    <row r="33" spans="1:11" ht="24.95" customHeight="1" x14ac:dyDescent="0.25">
      <c r="A33" s="12">
        <v>1</v>
      </c>
      <c r="B33" s="45" t="s">
        <v>58</v>
      </c>
      <c r="C33" s="45"/>
      <c r="D33" s="45"/>
      <c r="E33" s="47" t="s">
        <v>59</v>
      </c>
      <c r="F33" s="47"/>
      <c r="G33" s="47"/>
      <c r="H33" s="48" t="s">
        <v>60</v>
      </c>
      <c r="I33" s="49">
        <v>20</v>
      </c>
      <c r="J33" s="49"/>
      <c r="K33" s="11" t="s">
        <v>38</v>
      </c>
    </row>
    <row r="34" spans="1:11" ht="24.95" customHeight="1" x14ac:dyDescent="0.25">
      <c r="A34" s="12">
        <f>A33+1</f>
        <v>2</v>
      </c>
      <c r="B34" s="45"/>
      <c r="C34" s="45"/>
      <c r="D34" s="45"/>
      <c r="E34" s="47" t="s">
        <v>61</v>
      </c>
      <c r="F34" s="47"/>
      <c r="G34" s="47"/>
      <c r="H34" s="48"/>
      <c r="I34" s="49">
        <v>20</v>
      </c>
      <c r="J34" s="49"/>
      <c r="K34" s="11" t="s">
        <v>38</v>
      </c>
    </row>
    <row r="35" spans="1:11" ht="24.95" customHeight="1" x14ac:dyDescent="0.25">
      <c r="A35" s="12">
        <f t="shared" ref="A35:A45" si="0">A34+1</f>
        <v>3</v>
      </c>
      <c r="B35" s="45"/>
      <c r="C35" s="45"/>
      <c r="D35" s="45"/>
      <c r="E35" s="47" t="s">
        <v>62</v>
      </c>
      <c r="F35" s="47"/>
      <c r="G35" s="47"/>
      <c r="H35" s="48" t="s">
        <v>73</v>
      </c>
      <c r="I35" s="49">
        <v>20</v>
      </c>
      <c r="J35" s="49"/>
      <c r="K35" s="11" t="s">
        <v>38</v>
      </c>
    </row>
    <row r="36" spans="1:11" ht="24.95" customHeight="1" x14ac:dyDescent="0.25">
      <c r="A36" s="12">
        <f t="shared" si="0"/>
        <v>4</v>
      </c>
      <c r="B36" s="45"/>
      <c r="C36" s="45"/>
      <c r="D36" s="45"/>
      <c r="E36" s="50" t="s">
        <v>63</v>
      </c>
      <c r="F36" s="50"/>
      <c r="G36" s="50"/>
      <c r="H36" s="48"/>
      <c r="I36" s="49">
        <v>20</v>
      </c>
      <c r="J36" s="49"/>
      <c r="K36" s="11" t="s">
        <v>38</v>
      </c>
    </row>
    <row r="37" spans="1:11" ht="24.95" customHeight="1" x14ac:dyDescent="0.25">
      <c r="A37" s="12">
        <f t="shared" si="0"/>
        <v>5</v>
      </c>
      <c r="B37" s="45"/>
      <c r="C37" s="45"/>
      <c r="D37" s="45"/>
      <c r="E37" s="47" t="s">
        <v>64</v>
      </c>
      <c r="F37" s="47"/>
      <c r="G37" s="47"/>
      <c r="H37" s="48"/>
      <c r="I37" s="49">
        <v>20</v>
      </c>
      <c r="J37" s="49"/>
      <c r="K37" s="11" t="s">
        <v>38</v>
      </c>
    </row>
    <row r="38" spans="1:11" ht="24.95" customHeight="1" x14ac:dyDescent="0.25">
      <c r="A38" s="12">
        <f t="shared" si="0"/>
        <v>6</v>
      </c>
      <c r="B38" s="45"/>
      <c r="C38" s="45"/>
      <c r="D38" s="45"/>
      <c r="E38" s="47" t="s">
        <v>65</v>
      </c>
      <c r="F38" s="47"/>
      <c r="G38" s="47"/>
      <c r="H38" s="48"/>
      <c r="I38" s="49">
        <v>20</v>
      </c>
      <c r="J38" s="49"/>
      <c r="K38" s="11" t="s">
        <v>38</v>
      </c>
    </row>
    <row r="39" spans="1:11" ht="20.100000000000001" customHeight="1" x14ac:dyDescent="0.25">
      <c r="A39" s="12">
        <f t="shared" si="0"/>
        <v>7</v>
      </c>
      <c r="B39" s="45"/>
      <c r="C39" s="45"/>
      <c r="D39" s="45"/>
      <c r="E39" s="47" t="s">
        <v>66</v>
      </c>
      <c r="F39" s="47"/>
      <c r="G39" s="47"/>
      <c r="H39" s="48"/>
      <c r="I39" s="49">
        <v>20</v>
      </c>
      <c r="J39" s="49"/>
      <c r="K39" s="11" t="s">
        <v>38</v>
      </c>
    </row>
    <row r="40" spans="1:11" ht="35.1" customHeight="1" x14ac:dyDescent="0.25">
      <c r="A40" s="12">
        <f t="shared" si="0"/>
        <v>8</v>
      </c>
      <c r="B40" s="45"/>
      <c r="C40" s="45"/>
      <c r="D40" s="45"/>
      <c r="E40" s="47" t="s">
        <v>67</v>
      </c>
      <c r="F40" s="47"/>
      <c r="G40" s="47"/>
      <c r="H40" s="48" t="s">
        <v>74</v>
      </c>
      <c r="I40" s="49">
        <v>30</v>
      </c>
      <c r="J40" s="49"/>
      <c r="K40" s="11" t="s">
        <v>38</v>
      </c>
    </row>
    <row r="41" spans="1:11" ht="24.95" customHeight="1" x14ac:dyDescent="0.25">
      <c r="A41" s="12">
        <f t="shared" si="0"/>
        <v>9</v>
      </c>
      <c r="B41" s="45"/>
      <c r="C41" s="45"/>
      <c r="D41" s="45"/>
      <c r="E41" s="47" t="s">
        <v>68</v>
      </c>
      <c r="F41" s="47"/>
      <c r="G41" s="47"/>
      <c r="H41" s="48"/>
      <c r="I41" s="49">
        <v>20</v>
      </c>
      <c r="J41" s="49"/>
      <c r="K41" s="11" t="s">
        <v>38</v>
      </c>
    </row>
    <row r="42" spans="1:11" ht="20.100000000000001" customHeight="1" x14ac:dyDescent="0.25">
      <c r="A42" s="12">
        <f t="shared" si="0"/>
        <v>10</v>
      </c>
      <c r="B42" s="45"/>
      <c r="C42" s="45"/>
      <c r="D42" s="45"/>
      <c r="E42" s="50" t="s">
        <v>69</v>
      </c>
      <c r="F42" s="50"/>
      <c r="G42" s="50"/>
      <c r="H42" s="30" t="s">
        <v>74</v>
      </c>
      <c r="I42" s="49">
        <v>25</v>
      </c>
      <c r="J42" s="49"/>
      <c r="K42" s="11" t="s">
        <v>38</v>
      </c>
    </row>
    <row r="43" spans="1:11" ht="24.95" customHeight="1" x14ac:dyDescent="0.25">
      <c r="A43" s="12">
        <f t="shared" si="0"/>
        <v>11</v>
      </c>
      <c r="B43" s="45"/>
      <c r="C43" s="45"/>
      <c r="D43" s="45"/>
      <c r="E43" s="47" t="s">
        <v>70</v>
      </c>
      <c r="F43" s="47"/>
      <c r="G43" s="47"/>
      <c r="H43" s="48" t="s">
        <v>74</v>
      </c>
      <c r="I43" s="49">
        <v>25</v>
      </c>
      <c r="J43" s="49"/>
      <c r="K43" s="11" t="s">
        <v>38</v>
      </c>
    </row>
    <row r="44" spans="1:11" ht="20.100000000000001" customHeight="1" x14ac:dyDescent="0.25">
      <c r="A44" s="12">
        <f t="shared" si="0"/>
        <v>12</v>
      </c>
      <c r="B44" s="45"/>
      <c r="C44" s="45"/>
      <c r="D44" s="45"/>
      <c r="E44" s="50" t="s">
        <v>71</v>
      </c>
      <c r="F44" s="50"/>
      <c r="G44" s="50"/>
      <c r="H44" s="48"/>
      <c r="I44" s="49">
        <v>35</v>
      </c>
      <c r="J44" s="49"/>
      <c r="K44" s="11" t="s">
        <v>38</v>
      </c>
    </row>
    <row r="45" spans="1:11" ht="20.100000000000001" customHeight="1" thickBot="1" x14ac:dyDescent="0.3">
      <c r="A45" s="23">
        <f t="shared" si="0"/>
        <v>13</v>
      </c>
      <c r="B45" s="46"/>
      <c r="C45" s="46"/>
      <c r="D45" s="46"/>
      <c r="E45" s="42" t="s">
        <v>72</v>
      </c>
      <c r="F45" s="42"/>
      <c r="G45" s="42"/>
      <c r="H45" s="31" t="s">
        <v>73</v>
      </c>
      <c r="I45" s="43">
        <v>65</v>
      </c>
      <c r="J45" s="43"/>
      <c r="K45" s="24" t="s">
        <v>38</v>
      </c>
    </row>
    <row r="46" spans="1:11" ht="33" customHeight="1" x14ac:dyDescent="0.25">
      <c r="A46" s="41" t="s">
        <v>78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ht="20.100000000000001" customHeight="1" x14ac:dyDescent="0.25">
      <c r="A47" s="156" t="s">
        <v>0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</row>
    <row r="48" spans="1:11" ht="71.25" customHeight="1" x14ac:dyDescent="0.25">
      <c r="A48" s="34" t="s">
        <v>49</v>
      </c>
      <c r="B48" s="34"/>
      <c r="C48" s="36"/>
      <c r="D48" s="36"/>
      <c r="E48" s="36"/>
      <c r="F48" s="36"/>
      <c r="G48" s="36"/>
      <c r="H48" s="36"/>
      <c r="I48" s="36"/>
      <c r="J48" s="36"/>
      <c r="K48" s="36"/>
    </row>
    <row r="49" spans="1:11" ht="39.75" customHeight="1" x14ac:dyDescent="0.25">
      <c r="A49" s="37" t="s">
        <v>50</v>
      </c>
      <c r="B49" s="34"/>
      <c r="C49" s="36"/>
      <c r="D49" s="36"/>
      <c r="E49" s="36"/>
      <c r="F49" s="36"/>
      <c r="G49" s="36"/>
      <c r="H49" s="36"/>
      <c r="I49" s="36"/>
      <c r="J49" s="36"/>
      <c r="K49" s="36"/>
    </row>
    <row r="50" spans="1:11" ht="39.75" customHeight="1" x14ac:dyDescent="0.25">
      <c r="A50" s="37" t="s">
        <v>52</v>
      </c>
      <c r="B50" s="37"/>
      <c r="C50" s="38"/>
      <c r="D50" s="38"/>
      <c r="E50" s="38"/>
      <c r="F50" s="38"/>
      <c r="G50" s="38"/>
      <c r="H50" s="38"/>
      <c r="I50" s="38"/>
      <c r="J50" s="38"/>
      <c r="K50" s="38"/>
    </row>
    <row r="51" spans="1:11" ht="15" x14ac:dyDescent="0.25">
      <c r="A51" s="39" t="str">
        <f>CONCATENATE("PR_",MID($C$7,5,3),"_",RIGHT($C$7,2),MID($C$7,9,2),"_",IF($K$11="Tu vyplniť","××.××",$K$11))</f>
        <v>PR_MBR_2410_××.××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28.5" customHeight="1" x14ac:dyDescent="0.25">
      <c r="A52" s="34" t="s">
        <v>51</v>
      </c>
      <c r="B52" s="34"/>
      <c r="C52" s="36"/>
      <c r="D52" s="36"/>
      <c r="E52" s="36"/>
      <c r="F52" s="36"/>
      <c r="G52" s="36"/>
      <c r="H52" s="36"/>
      <c r="I52" s="36"/>
      <c r="J52" s="36"/>
      <c r="K52" s="36"/>
    </row>
    <row r="53" spans="1:11" ht="122.25" customHeight="1" x14ac:dyDescent="0.25">
      <c r="A53" s="34" t="s">
        <v>77</v>
      </c>
      <c r="B53" s="34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195" customHeight="1" x14ac:dyDescent="0.25">
      <c r="A54" s="34" t="s">
        <v>75</v>
      </c>
      <c r="B54" s="34"/>
      <c r="C54" s="40"/>
      <c r="D54" s="40"/>
      <c r="E54" s="40"/>
      <c r="F54" s="40"/>
      <c r="G54" s="40"/>
      <c r="H54" s="40"/>
      <c r="I54" s="40"/>
      <c r="J54" s="40"/>
      <c r="K54" s="40"/>
    </row>
    <row r="55" spans="1:11" ht="20.100000000000001" customHeight="1" x14ac:dyDescent="0.25">
      <c r="A55" s="32" t="s">
        <v>30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174.95" customHeight="1" x14ac:dyDescent="0.25">
      <c r="A56" s="33" t="s">
        <v>29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</row>
    <row r="57" spans="1:11" ht="20.100000000000001" customHeight="1" x14ac:dyDescent="0.25">
      <c r="A57" s="32" t="s">
        <v>28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189.95" customHeight="1" x14ac:dyDescent="0.25">
      <c r="A58" s="35" t="s">
        <v>76</v>
      </c>
      <c r="B58" s="35"/>
      <c r="C58" s="36"/>
      <c r="D58" s="36"/>
      <c r="E58" s="36"/>
      <c r="F58" s="36"/>
      <c r="G58" s="36"/>
      <c r="H58" s="36"/>
      <c r="I58" s="36"/>
      <c r="J58" s="36"/>
      <c r="K58" s="36"/>
    </row>
    <row r="59" spans="1:11" ht="15" x14ac:dyDescent="0.25">
      <c r="A59" s="2" t="s">
        <v>1</v>
      </c>
      <c r="B59" s="146" t="s">
        <v>37</v>
      </c>
      <c r="C59" s="146"/>
      <c r="D59" s="146"/>
      <c r="E59" s="3"/>
      <c r="F59" s="147" t="s">
        <v>2</v>
      </c>
      <c r="G59" s="147"/>
      <c r="H59" s="147"/>
      <c r="I59" s="147"/>
      <c r="J59" s="148"/>
      <c r="K59" s="148"/>
    </row>
    <row r="60" spans="1:11" ht="60" customHeight="1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</row>
    <row r="61" spans="1:11" ht="15" x14ac:dyDescent="0.25">
      <c r="A61" s="4"/>
    </row>
    <row r="62" spans="1:11" ht="15" x14ac:dyDescent="0.25">
      <c r="A62" s="4"/>
    </row>
    <row r="63" spans="1:11" ht="15" x14ac:dyDescent="0.25">
      <c r="A63" s="4"/>
    </row>
  </sheetData>
  <sheetProtection algorithmName="SHA-512" hashValue="ud5De4ZYIGq9UNHmtjrx+4v5yJjTvZOdmo2+7Fkqxanda6K3HVy8L/ZqDfANyofDtYcx5IupNXNyhLC1+bsFOw==" saltValue="4fYSiDnUIxSHuyhYurUrTA==" spinCount="100000" sheet="1" objects="1" scenarios="1" selectLockedCells="1"/>
  <mergeCells count="113">
    <mergeCell ref="B59:D59"/>
    <mergeCell ref="F59:I59"/>
    <mergeCell ref="J59:K59"/>
    <mergeCell ref="A60:K60"/>
    <mergeCell ref="A29:K29"/>
    <mergeCell ref="A30:K30"/>
    <mergeCell ref="A31:K31"/>
    <mergeCell ref="A26:J26"/>
    <mergeCell ref="A27:K27"/>
    <mergeCell ref="A28:K28"/>
    <mergeCell ref="A47:K47"/>
    <mergeCell ref="I44:J44"/>
    <mergeCell ref="E39:G39"/>
    <mergeCell ref="I39:J39"/>
    <mergeCell ref="E40:G40"/>
    <mergeCell ref="H40:H41"/>
    <mergeCell ref="I40:J40"/>
    <mergeCell ref="E41:G41"/>
    <mergeCell ref="I41:J41"/>
    <mergeCell ref="I36:J36"/>
    <mergeCell ref="E37:G37"/>
    <mergeCell ref="I37:J37"/>
    <mergeCell ref="E38:G38"/>
    <mergeCell ref="I38:J38"/>
    <mergeCell ref="A22:B22"/>
    <mergeCell ref="C22:E22"/>
    <mergeCell ref="G22:H22"/>
    <mergeCell ref="J22:K22"/>
    <mergeCell ref="A23:B25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A18:B18"/>
    <mergeCell ref="C18:K18"/>
    <mergeCell ref="A19:B19"/>
    <mergeCell ref="C19:H19"/>
    <mergeCell ref="J19:K19"/>
    <mergeCell ref="A20:B21"/>
    <mergeCell ref="C20:D20"/>
    <mergeCell ref="E20:K20"/>
    <mergeCell ref="C21:D21"/>
    <mergeCell ref="F21:K21"/>
    <mergeCell ref="A14:B17"/>
    <mergeCell ref="C14:D14"/>
    <mergeCell ref="E14:H14"/>
    <mergeCell ref="I14:J14"/>
    <mergeCell ref="C15:D15"/>
    <mergeCell ref="E15:K15"/>
    <mergeCell ref="C16:D16"/>
    <mergeCell ref="E16:K16"/>
    <mergeCell ref="C17:D17"/>
    <mergeCell ref="F17:K17"/>
    <mergeCell ref="A10:B10"/>
    <mergeCell ref="C10:K10"/>
    <mergeCell ref="A11:B13"/>
    <mergeCell ref="C11:D11"/>
    <mergeCell ref="E11:H11"/>
    <mergeCell ref="I11:J11"/>
    <mergeCell ref="C12:D12"/>
    <mergeCell ref="E12:K12"/>
    <mergeCell ref="C13:D13"/>
    <mergeCell ref="F13:K13"/>
    <mergeCell ref="C9:K9"/>
    <mergeCell ref="A1:K1"/>
    <mergeCell ref="A2:K2"/>
    <mergeCell ref="A3:K3"/>
    <mergeCell ref="A4:K4"/>
    <mergeCell ref="A5:K5"/>
    <mergeCell ref="A6:K6"/>
    <mergeCell ref="A7:B7"/>
    <mergeCell ref="C7:K7"/>
    <mergeCell ref="A8:B8"/>
    <mergeCell ref="C8:K8"/>
    <mergeCell ref="A9:B9"/>
    <mergeCell ref="A46:K46"/>
    <mergeCell ref="A48:K48"/>
    <mergeCell ref="A49:K49"/>
    <mergeCell ref="E45:G45"/>
    <mergeCell ref="I45:J45"/>
    <mergeCell ref="B32:D32"/>
    <mergeCell ref="E32:G32"/>
    <mergeCell ref="I32:J32"/>
    <mergeCell ref="B33:D45"/>
    <mergeCell ref="E33:G33"/>
    <mergeCell ref="H33:H34"/>
    <mergeCell ref="I33:J33"/>
    <mergeCell ref="E34:G34"/>
    <mergeCell ref="I34:J34"/>
    <mergeCell ref="E35:G35"/>
    <mergeCell ref="H35:H39"/>
    <mergeCell ref="I35:J35"/>
    <mergeCell ref="E36:G36"/>
    <mergeCell ref="E42:G42"/>
    <mergeCell ref="I42:J42"/>
    <mergeCell ref="E43:G43"/>
    <mergeCell ref="H43:H44"/>
    <mergeCell ref="I43:J43"/>
    <mergeCell ref="E44:G44"/>
    <mergeCell ref="A55:K55"/>
    <mergeCell ref="A56:K56"/>
    <mergeCell ref="A57:K57"/>
    <mergeCell ref="A58:K58"/>
    <mergeCell ref="A50:K50"/>
    <mergeCell ref="A51:K51"/>
    <mergeCell ref="A52:K52"/>
    <mergeCell ref="A53:K53"/>
    <mergeCell ref="A54:K54"/>
  </mergeCells>
  <conditionalFormatting sqref="K11">
    <cfRule type="expression" dxfId="35" priority="54">
      <formula>IF(K11&lt;&gt;"Tu vyplniť",1,0)</formula>
    </cfRule>
  </conditionalFormatting>
  <conditionalFormatting sqref="E12:K12">
    <cfRule type="expression" dxfId="34" priority="53">
      <formula>IF(E12&lt;&gt;"Tu vyplniť",1,0)</formula>
    </cfRule>
  </conditionalFormatting>
  <conditionalFormatting sqref="E13">
    <cfRule type="expression" dxfId="33" priority="52">
      <formula>IF(E13&lt;&gt;"Tu vyplniť",1,0)</formula>
    </cfRule>
  </conditionalFormatting>
  <conditionalFormatting sqref="F13:K13">
    <cfRule type="expression" dxfId="32" priority="51">
      <formula>IF(F13&lt;&gt;"Tu vyplniť",1,0)</formula>
    </cfRule>
  </conditionalFormatting>
  <conditionalFormatting sqref="E14:H14">
    <cfRule type="expression" dxfId="31" priority="50">
      <formula>IF(E14&lt;&gt;"Tu vyplniť",1,0)</formula>
    </cfRule>
  </conditionalFormatting>
  <conditionalFormatting sqref="E16:K16">
    <cfRule type="expression" dxfId="30" priority="49">
      <formula>IF(E16&lt;&gt;"Tu vyplniť",1,0)</formula>
    </cfRule>
  </conditionalFormatting>
  <conditionalFormatting sqref="E17">
    <cfRule type="expression" dxfId="29" priority="48">
      <formula>IF(E17&lt;&gt;"Tu vyplniť",1,0)</formula>
    </cfRule>
  </conditionalFormatting>
  <conditionalFormatting sqref="F17:K17">
    <cfRule type="expression" dxfId="28" priority="47">
      <formula>IF(F17&lt;&gt;"Tu vyplniť",1,0)</formula>
    </cfRule>
  </conditionalFormatting>
  <conditionalFormatting sqref="K14">
    <cfRule type="expression" dxfId="27" priority="46">
      <formula>IF(K14&lt;&gt;"Tu zvoliť",1,0)</formula>
    </cfRule>
  </conditionalFormatting>
  <conditionalFormatting sqref="E15:K15">
    <cfRule type="expression" dxfId="26" priority="45">
      <formula>IF(E15&lt;&gt;"Tu vyplniť",1,0)</formula>
    </cfRule>
  </conditionalFormatting>
  <conditionalFormatting sqref="C19:H19">
    <cfRule type="expression" dxfId="25" priority="44">
      <formula>IF(C19&lt;&gt;"Tu vyplniť",1,0)</formula>
    </cfRule>
  </conditionalFormatting>
  <conditionalFormatting sqref="J19:K19">
    <cfRule type="expression" dxfId="24" priority="43">
      <formula>IF(J19&lt;&gt;"Tu vyplniť",1,0)</formula>
    </cfRule>
  </conditionalFormatting>
  <conditionalFormatting sqref="C18:K18">
    <cfRule type="expression" dxfId="23" priority="42">
      <formula>IF(C18&lt;&gt;"Tu vyplniť",1,0)</formula>
    </cfRule>
  </conditionalFormatting>
  <conditionalFormatting sqref="E20:K20">
    <cfRule type="expression" dxfId="22" priority="41">
      <formula>IF(E20&lt;&gt;"Tu vyplniť (voliteľné)",1,0)</formula>
    </cfRule>
  </conditionalFormatting>
  <conditionalFormatting sqref="F21:K21">
    <cfRule type="expression" dxfId="21" priority="40">
      <formula>IF(F21&lt;&gt;"Tu vyplniť (voliteľné)",1,0)</formula>
    </cfRule>
  </conditionalFormatting>
  <conditionalFormatting sqref="C22:E22">
    <cfRule type="expression" dxfId="20" priority="39">
      <formula>IF(C22&lt;&gt;"Tu vyplniť",1,0)</formula>
    </cfRule>
  </conditionalFormatting>
  <conditionalFormatting sqref="G22:H22">
    <cfRule type="expression" dxfId="19" priority="38">
      <formula>IF(G22&lt;&gt;"Tu vyplniť",1,0)</formula>
    </cfRule>
  </conditionalFormatting>
  <conditionalFormatting sqref="J22:K22">
    <cfRule type="expression" dxfId="18" priority="37">
      <formula>IF(J22&lt;&gt;"Tu vyplniť",1,0)</formula>
    </cfRule>
  </conditionalFormatting>
  <conditionalFormatting sqref="E11:H11">
    <cfRule type="expression" dxfId="17" priority="36">
      <formula>IF(E11&lt;&gt;"Tu vyplniť",1,0)</formula>
    </cfRule>
  </conditionalFormatting>
  <conditionalFormatting sqref="E21">
    <cfRule type="expression" dxfId="16" priority="22">
      <formula>IF(E21&lt;&gt;"Tu vyplniť (voliteľné)",1,0)</formula>
    </cfRule>
  </conditionalFormatting>
  <conditionalFormatting sqref="K26">
    <cfRule type="cellIs" dxfId="15" priority="16" operator="equal">
      <formula>"Zvoliť miesto prevzatia"</formula>
    </cfRule>
  </conditionalFormatting>
  <conditionalFormatting sqref="K34">
    <cfRule type="expression" dxfId="14" priority="14">
      <formula>IF(K34&lt;&gt;"Tu zvoliť",1,0)</formula>
    </cfRule>
  </conditionalFormatting>
  <conditionalFormatting sqref="K33">
    <cfRule type="expression" dxfId="13" priority="15">
      <formula>IF(K33&lt;&gt;"Tu zvoliť",1,0)</formula>
    </cfRule>
  </conditionalFormatting>
  <conditionalFormatting sqref="K35">
    <cfRule type="expression" dxfId="12" priority="13">
      <formula>IF(K35&lt;&gt;"Tu zvoliť",1,0)</formula>
    </cfRule>
  </conditionalFormatting>
  <conditionalFormatting sqref="K36">
    <cfRule type="expression" dxfId="11" priority="12">
      <formula>IF(K36&lt;&gt;"Tu zvoliť",1,0)</formula>
    </cfRule>
  </conditionalFormatting>
  <conditionalFormatting sqref="K37">
    <cfRule type="expression" dxfId="10" priority="11">
      <formula>IF(K37&lt;&gt;"Tu zvoliť",1,0)</formula>
    </cfRule>
  </conditionalFormatting>
  <conditionalFormatting sqref="K38">
    <cfRule type="expression" dxfId="9" priority="10">
      <formula>IF(K38&lt;&gt;"Tu zvoliť",1,0)</formula>
    </cfRule>
  </conditionalFormatting>
  <conditionalFormatting sqref="K39">
    <cfRule type="expression" dxfId="8" priority="9">
      <formula>IF(K39&lt;&gt;"Tu zvoliť",1,0)</formula>
    </cfRule>
  </conditionalFormatting>
  <conditionalFormatting sqref="K40">
    <cfRule type="expression" dxfId="7" priority="8">
      <formula>IF(K40&lt;&gt;"Tu zvoliť",1,0)</formula>
    </cfRule>
  </conditionalFormatting>
  <conditionalFormatting sqref="K41">
    <cfRule type="expression" dxfId="6" priority="7">
      <formula>IF(K41&lt;&gt;"Tu zvoliť",1,0)</formula>
    </cfRule>
  </conditionalFormatting>
  <conditionalFormatting sqref="K42">
    <cfRule type="expression" dxfId="5" priority="6">
      <formula>IF(K42&lt;&gt;"Tu zvoliť",1,0)</formula>
    </cfRule>
  </conditionalFormatting>
  <conditionalFormatting sqref="K43">
    <cfRule type="expression" dxfId="4" priority="5">
      <formula>IF(K43&lt;&gt;"Tu zvoliť",1,0)</formula>
    </cfRule>
  </conditionalFormatting>
  <conditionalFormatting sqref="K44">
    <cfRule type="expression" dxfId="3" priority="4">
      <formula>IF(K44&lt;&gt;"Tu zvoliť",1,0)</formula>
    </cfRule>
  </conditionalFormatting>
  <conditionalFormatting sqref="K45">
    <cfRule type="expression" dxfId="2" priority="3">
      <formula>IF(K45&lt;&gt;"Tu zvoliť",1,0)</formula>
    </cfRule>
  </conditionalFormatting>
  <conditionalFormatting sqref="C10:K10">
    <cfRule type="expression" dxfId="1" priority="2">
      <formula>IF(C10&lt;&gt;"Tu vyplniť (voliteľné)",1,0)</formula>
    </cfRule>
  </conditionalFormatting>
  <conditionalFormatting sqref="B59:D59">
    <cfRule type="expression" dxfId="0" priority="1">
      <formula>IF(B59&lt;&gt;"Tu vyplniť",1,0)</formula>
    </cfRule>
  </conditionalFormatting>
  <dataValidations count="10">
    <dataValidation type="textLength" operator="equal" allowBlank="1" showInputMessage="1" showErrorMessage="1" sqref="J22:K22">
      <formula1>10</formula1>
    </dataValidation>
    <dataValidation type="textLength" operator="equal" allowBlank="1" showInputMessage="1" showErrorMessage="1" sqref="G22:H22">
      <formula1>8</formula1>
    </dataValidation>
    <dataValidation type="textLength" allowBlank="1" showInputMessage="1" showErrorMessage="1" sqref="J19:K19">
      <formula1>9</formula1>
      <formula2>12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whole" allowBlank="1" showInputMessage="1" showErrorMessage="1" sqref="E17 E13 E21">
      <formula1>1</formula1>
      <formula2>99999</formula2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list" allowBlank="1" showInputMessage="1" showErrorMessage="1" sqref="K14">
      <formula1>"Áno,Nie"</formula1>
    </dataValidation>
    <dataValidation type="textLength" operator="equal" allowBlank="1" showInputMessage="1" showErrorMessage="1" sqref="C22:E22">
      <formula1>24</formula1>
    </dataValidation>
    <dataValidation type="custom" allowBlank="1" showInputMessage="1" showErrorMessage="1" sqref="K24:K25 B59:D59">
      <formula1>AND(ISNUMBER(B24),LEFT(CELL("format",B24),1)="D")</formula1>
    </dataValidation>
    <dataValidation type="list" allowBlank="1" showInputMessage="1" showErrorMessage="1" sqref="K33:K45">
      <formula1>"×"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objednávka/MPS-MBR-10/2024&amp;R&amp;"-,Kurzíva"&amp;6&amp;P/&amp;N              </oddFooter>
  </headerFooter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MPS_PR_MBR</vt:lpstr>
      <vt:lpstr>MPS_PR_MBR!Oblasť_tlače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Záväzná prihláška</dc:title>
  <dc:subject>520 - Odd. hydrobiológie a mikrobiológie - HBR</dc:subject>
  <dc:creator>Mariaca Enrique</dc:creator>
  <cp:keywords/>
  <cp:lastModifiedBy>Kassai Angelika</cp:lastModifiedBy>
  <cp:lastPrinted>2024-07-11T10:24:15Z</cp:lastPrinted>
  <dcterms:created xsi:type="dcterms:W3CDTF">2022-03-17T11:01:49Z</dcterms:created>
  <dcterms:modified xsi:type="dcterms:W3CDTF">2024-07-11T13:24:44Z</dcterms:modified>
  <cp:version>01</cp:version>
</cp:coreProperties>
</file>