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8"/>
  </bookViews>
  <sheets>
    <sheet name="potreby vody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3" i="1" l="1"/>
  <c r="G103" i="1"/>
  <c r="F103" i="1"/>
  <c r="E103" i="1"/>
  <c r="D103" i="1"/>
  <c r="C103" i="1"/>
  <c r="B90" i="1"/>
  <c r="B74" i="1"/>
  <c r="B58" i="1"/>
  <c r="B103" i="1" l="1"/>
</calcChain>
</file>

<file path=xl/sharedStrings.xml><?xml version="1.0" encoding="utf-8"?>
<sst xmlns="http://schemas.openxmlformats.org/spreadsheetml/2006/main" count="112" uniqueCount="104">
  <si>
    <t>Okres / Kraj</t>
  </si>
  <si>
    <t xml:space="preserve">Potreba vody  </t>
  </si>
  <si>
    <t>Qpr</t>
  </si>
  <si>
    <t>Qmax</t>
  </si>
  <si>
    <t>Bratislava</t>
  </si>
  <si>
    <t>Malacky</t>
  </si>
  <si>
    <t>Pezinok</t>
  </si>
  <si>
    <t>Senec</t>
  </si>
  <si>
    <t>Bratislavský kraj</t>
  </si>
  <si>
    <t>Dunajska Streda</t>
  </si>
  <si>
    <t>Galanta</t>
  </si>
  <si>
    <t>Hlohovec</t>
  </si>
  <si>
    <t>Piestany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</si>
  <si>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</si>
  <si>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</si>
  <si>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</si>
  <si>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</si>
  <si>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</si>
  <si>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</si>
  <si>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</si>
  <si>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Nove Mesto / Vahom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</si>
  <si>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</si>
  <si>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</si>
  <si>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</si>
  <si>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</si>
  <si>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</si>
  <si>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</si>
  <si>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</si>
  <si>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</si>
  <si>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</si>
  <si>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</si>
  <si>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</si>
  <si>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</si>
  <si>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</si>
  <si>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</si>
  <si>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</si>
  <si>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</si>
  <si>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</si>
  <si>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</si>
  <si>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</si>
  <si>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</si>
  <si>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</si>
  <si>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</si>
  <si>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</si>
  <si>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</si>
  <si>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</si>
  <si>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</si>
  <si>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</si>
  <si>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</si>
  <si>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</si>
  <si>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</si>
  <si>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</si>
  <si>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</si>
  <si>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</si>
  <si>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</si>
  <si>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</si>
  <si>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</si>
  <si>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</si>
  <si>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</si>
  <si>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</si>
  <si>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</si>
  <si>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</si>
  <si>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</si>
  <si>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Kezmarok</t>
  </si>
  <si>
    <t>Levoca</t>
  </si>
  <si>
    <t>Medzilaborce</t>
  </si>
  <si>
    <t>Poprad</t>
  </si>
  <si>
    <t>Prešov</t>
  </si>
  <si>
    <t>Sabinov</t>
  </si>
  <si>
    <t>Snina</t>
  </si>
  <si>
    <t>Stara Lubovna</t>
  </si>
  <si>
    <t>Stropkov</t>
  </si>
  <si>
    <t>Svidník</t>
  </si>
  <si>
    <t>Vranov nad Topľou</t>
  </si>
  <si>
    <t>Prešovský kraj</t>
  </si>
  <si>
    <t>Gelnica</t>
  </si>
  <si>
    <t>Košice</t>
  </si>
  <si>
    <t>Košice - okolie</t>
  </si>
  <si>
    <t>Michalovce</t>
  </si>
  <si>
    <t>Rožňava</t>
  </si>
  <si>
    <t>Sobrance</t>
  </si>
  <si>
    <t>Spisska Nova Ves</t>
  </si>
  <si>
    <t>Trebišov</t>
  </si>
  <si>
    <t>Košický kraj</t>
  </si>
  <si>
    <t>SPOLU  SR</t>
  </si>
  <si>
    <t>Závod / Podnik</t>
  </si>
  <si>
    <t>Stredoslovenská VS</t>
  </si>
  <si>
    <t>Oravská VS</t>
  </si>
  <si>
    <t>Liptovská VS</t>
  </si>
  <si>
    <t>Turčianská VS</t>
  </si>
  <si>
    <t>Považská VS</t>
  </si>
  <si>
    <t>Severoslovenská VS</t>
  </si>
  <si>
    <t>Podtatranská VS</t>
  </si>
  <si>
    <t>Spolu SR</t>
  </si>
  <si>
    <r>
      <t>l.s</t>
    </r>
    <r>
      <rPr>
        <vertAlign val="superscript"/>
        <sz val="10"/>
        <color theme="1"/>
        <rFont val="Arial"/>
        <family val="2"/>
        <charset val="238"/>
      </rPr>
      <t>-1</t>
    </r>
  </si>
  <si>
    <t>Podľa okresov a krajov</t>
  </si>
  <si>
    <t>Podľa vodárenských spoločností</t>
  </si>
  <si>
    <t>Bratislavská VS</t>
  </si>
  <si>
    <t>Západoslovenská VS</t>
  </si>
  <si>
    <t>Trnavská VS</t>
  </si>
  <si>
    <t xml:space="preserve">KOMVaK </t>
  </si>
  <si>
    <t>VS Ružomberok</t>
  </si>
  <si>
    <t>Východoslovenská VS</t>
  </si>
  <si>
    <t>Trenčianske V a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</si>
</sst>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13" fillId="0" borderId="0"/>
  </cellStyleXfs>
  <cellXfs count="53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2" fillId="0" borderId="11" xfId="1" applyFont="1" applyBorder="1"/>
    <xf numFmtId="4" fontId="7" fillId="0" borderId="6" xfId="2" applyNumberFormat="1" applyFont="1" applyFill="1" applyBorder="1"/>
    <xf numFmtId="4" fontId="8" fillId="0" borderId="6" xfId="0" applyNumberFormat="1" applyFont="1" applyFill="1" applyBorder="1"/>
    <xf numFmtId="4" fontId="7" fillId="0" borderId="10" xfId="2" applyNumberFormat="1" applyFont="1" applyFill="1" applyBorder="1"/>
    <xf numFmtId="4" fontId="9" fillId="0" borderId="6" xfId="2" applyNumberFormat="1" applyFont="1" applyFill="1" applyBorder="1"/>
    <xf numFmtId="0" fontId="10" fillId="0" borderId="11" xfId="1" applyFont="1" applyBorder="1"/>
    <xf numFmtId="4" fontId="11" fillId="0" borderId="6" xfId="0" applyNumberFormat="1" applyFont="1" applyFill="1" applyBorder="1"/>
    <xf numFmtId="4" fontId="9" fillId="0" borderId="10" xfId="2" applyNumberFormat="1" applyFont="1" applyFill="1" applyBorder="1"/>
    <xf numFmtId="0" fontId="12" fillId="0" borderId="0" xfId="0" applyFont="1"/>
    <xf numFmtId="4" fontId="7" fillId="0" borderId="7" xfId="2" applyNumberFormat="1" applyFont="1" applyFill="1" applyBorder="1"/>
    <xf numFmtId="4" fontId="9" fillId="0" borderId="7" xfId="2" applyNumberFormat="1" applyFont="1" applyFill="1" applyBorder="1"/>
    <xf numFmtId="0" fontId="13" fillId="0" borderId="11" xfId="3" applyFont="1" applyFill="1" applyBorder="1" applyAlignment="1">
      <alignment wrapText="1"/>
    </xf>
    <xf numFmtId="0" fontId="14" fillId="0" borderId="11" xfId="3" applyFont="1" applyFill="1" applyBorder="1" applyAlignment="1">
      <alignment wrapText="1"/>
    </xf>
    <xf numFmtId="0" fontId="2" fillId="0" borderId="12" xfId="1" applyFont="1" applyBorder="1"/>
    <xf numFmtId="4" fontId="7" fillId="0" borderId="13" xfId="2" applyNumberFormat="1" applyFont="1" applyFill="1" applyBorder="1"/>
    <xf numFmtId="4" fontId="8" fillId="0" borderId="13" xfId="0" applyNumberFormat="1" applyFont="1" applyFill="1" applyBorder="1"/>
    <xf numFmtId="4" fontId="7" fillId="0" borderId="14" xfId="2" applyNumberFormat="1" applyFont="1" applyFill="1" applyBorder="1"/>
    <xf numFmtId="0" fontId="14" fillId="0" borderId="15" xfId="3" applyFont="1" applyFill="1" applyBorder="1" applyAlignment="1">
      <alignment wrapText="1"/>
    </xf>
    <xf numFmtId="4" fontId="9" fillId="0" borderId="16" xfId="2" applyNumberFormat="1" applyFont="1" applyFill="1" applyBorder="1"/>
    <xf numFmtId="0" fontId="2" fillId="0" borderId="0" xfId="1" applyFont="1"/>
    <xf numFmtId="4" fontId="0" fillId="0" borderId="6" xfId="0" applyNumberFormat="1" applyBorder="1"/>
    <xf numFmtId="0" fontId="2" fillId="0" borderId="6" xfId="0" applyFont="1" applyBorder="1"/>
    <xf numFmtId="0" fontId="3" fillId="0" borderId="6" xfId="0" applyFont="1" applyFill="1" applyBorder="1"/>
    <xf numFmtId="4" fontId="1" fillId="0" borderId="6" xfId="0" applyNumberFormat="1" applyFont="1" applyBorder="1"/>
    <xf numFmtId="0" fontId="16" fillId="0" borderId="0" xfId="1" applyFont="1" applyAlignment="1"/>
    <xf numFmtId="4" fontId="4" fillId="0" borderId="0" xfId="0" applyNumberFormat="1" applyFont="1" applyFill="1"/>
    <xf numFmtId="0" fontId="4" fillId="0" borderId="6" xfId="0" applyFont="1" applyBorder="1"/>
    <xf numFmtId="0" fontId="17" fillId="0" borderId="0" xfId="1" applyFont="1" applyAlignment="1"/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7" fillId="0" borderId="0" xfId="1" applyFont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</cellXfs>
  <cellStyles count="4">
    <cellStyle name="Normálna" xfId="0" builtinId="0"/>
    <cellStyle name="normálne 2" xfId="1"/>
    <cellStyle name="normálne 3" xfId="2"/>
    <cellStyle name="normální_Tab.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"/>
  <sheetViews>
    <sheetView tabSelected="1" view="pageLayout" zoomScaleNormal="100" workbookViewId="0">
      <selection activeCell="B11" sqref="B11"/>
    </sheetView>
  </sheetViews>
  <sheetFormatPr defaultColWidth="9.109375" defaultRowHeight="13.2" x14ac:dyDescent="0.25"/>
  <cols>
    <col min="1" max="1" width="20" style="2" customWidth="1"/>
    <col min="2" max="6" width="9.33203125" style="1" bestFit="1" customWidth="1"/>
    <col min="7" max="8" width="9.44140625" style="1" bestFit="1" customWidth="1"/>
    <col min="9" max="16384" width="9.109375" style="2"/>
  </cols>
  <sheetData>
    <row r="1" spans="1:8" ht="15.6" x14ac:dyDescent="0.3">
      <c r="A1" s="50" t="s">
        <v>95</v>
      </c>
      <c r="B1" s="50"/>
    </row>
    <row r="2" spans="1:8" ht="13.8" thickBot="1" x14ac:dyDescent="0.3">
      <c r="E2" s="3"/>
      <c r="F2" s="3"/>
      <c r="G2" s="3"/>
      <c r="H2" s="3"/>
    </row>
    <row r="3" spans="1:8" ht="15" customHeight="1" x14ac:dyDescent="0.25">
      <c r="A3" s="51" t="s">
        <v>0</v>
      </c>
      <c r="B3" s="37" t="s">
        <v>1</v>
      </c>
      <c r="C3" s="38"/>
      <c r="D3" s="38"/>
      <c r="E3" s="38"/>
      <c r="F3" s="38"/>
      <c r="G3" s="38"/>
      <c r="H3" s="39"/>
    </row>
    <row r="4" spans="1:8" ht="15" customHeight="1" x14ac:dyDescent="0.25">
      <c r="A4" s="52"/>
      <c r="B4" s="34" t="s">
        <v>94</v>
      </c>
      <c r="C4" s="35"/>
      <c r="D4" s="35"/>
      <c r="E4" s="35"/>
      <c r="F4" s="35"/>
      <c r="G4" s="35"/>
      <c r="H4" s="36"/>
    </row>
    <row r="5" spans="1:8" x14ac:dyDescent="0.25">
      <c r="A5" s="52"/>
      <c r="B5" s="43">
        <v>2012</v>
      </c>
      <c r="C5" s="43">
        <v>2015</v>
      </c>
      <c r="D5" s="43">
        <v>2018</v>
      </c>
      <c r="E5" s="45">
        <v>2022</v>
      </c>
      <c r="F5" s="47"/>
      <c r="G5" s="45">
        <v>2027</v>
      </c>
      <c r="H5" s="46"/>
    </row>
    <row r="6" spans="1:8" x14ac:dyDescent="0.25">
      <c r="A6" s="52"/>
      <c r="B6" s="43"/>
      <c r="C6" s="44"/>
      <c r="D6" s="44"/>
      <c r="E6" s="4" t="s">
        <v>2</v>
      </c>
      <c r="F6" s="4" t="s">
        <v>3</v>
      </c>
      <c r="G6" s="4" t="s">
        <v>2</v>
      </c>
      <c r="H6" s="5" t="s">
        <v>3</v>
      </c>
    </row>
    <row r="7" spans="1:8" x14ac:dyDescent="0.25">
      <c r="A7" s="6" t="s">
        <v>4</v>
      </c>
      <c r="B7" s="7">
        <v>1557.8938356164383</v>
      </c>
      <c r="C7" s="8">
        <v>1392.3934401953322</v>
      </c>
      <c r="D7" s="7">
        <v>1304.8989726027398</v>
      </c>
      <c r="E7" s="7">
        <v>1266.8133077733144</v>
      </c>
      <c r="F7" s="7">
        <v>1304.8177070065137</v>
      </c>
      <c r="G7" s="7">
        <v>1291.3311987886275</v>
      </c>
      <c r="H7" s="9">
        <v>1330.0711347522863</v>
      </c>
    </row>
    <row r="8" spans="1:8" x14ac:dyDescent="0.25">
      <c r="A8" s="6" t="s">
        <v>5</v>
      </c>
      <c r="B8" s="7">
        <v>97.12122653475393</v>
      </c>
      <c r="C8" s="8">
        <v>109.64222063673263</v>
      </c>
      <c r="D8" s="7">
        <v>120.02016742770168</v>
      </c>
      <c r="E8" s="7">
        <v>132.74446385728601</v>
      </c>
      <c r="F8" s="7">
        <v>136.72679777300459</v>
      </c>
      <c r="G8" s="7">
        <v>154.15865279592813</v>
      </c>
      <c r="H8" s="9">
        <v>158.78341237980598</v>
      </c>
    </row>
    <row r="9" spans="1:8" x14ac:dyDescent="0.25">
      <c r="A9" s="6" t="s">
        <v>6</v>
      </c>
      <c r="B9" s="7">
        <v>228.13292744799594</v>
      </c>
      <c r="C9" s="8">
        <v>175.9571968543886</v>
      </c>
      <c r="D9" s="7">
        <v>174.16885464231353</v>
      </c>
      <c r="E9" s="7">
        <v>161.97703481735161</v>
      </c>
      <c r="F9" s="7">
        <v>166.83634586187216</v>
      </c>
      <c r="G9" s="7">
        <v>164.19612019434933</v>
      </c>
      <c r="H9" s="9">
        <v>169.12200380017981</v>
      </c>
    </row>
    <row r="10" spans="1:8" x14ac:dyDescent="0.25">
      <c r="A10" s="6" t="s">
        <v>7</v>
      </c>
      <c r="B10" s="7">
        <v>151.24124809741249</v>
      </c>
      <c r="C10" s="8">
        <v>136.70599029680363</v>
      </c>
      <c r="D10" s="7">
        <v>172.97919805936078</v>
      </c>
      <c r="E10" s="7">
        <v>220.13973038426215</v>
      </c>
      <c r="F10" s="7">
        <v>226.74392229579001</v>
      </c>
      <c r="G10" s="7">
        <v>294.16586797261311</v>
      </c>
      <c r="H10" s="9">
        <v>302.99084401179152</v>
      </c>
    </row>
    <row r="11" spans="1:8" x14ac:dyDescent="0.25">
      <c r="A11" s="6"/>
      <c r="B11" s="7"/>
      <c r="C11" s="8"/>
      <c r="D11" s="7"/>
      <c r="E11" s="7"/>
      <c r="F11" s="7"/>
      <c r="G11" s="7"/>
      <c r="H11" s="9"/>
    </row>
    <row r="12" spans="1:8" x14ac:dyDescent="0.25">
      <c r="A12" s="11" t="s">
        <v>8</v>
      </c>
      <c r="B12" s="10">
        <v>2034.3892376966007</v>
      </c>
      <c r="C12" s="12">
        <v>1814.6988479832569</v>
      </c>
      <c r="D12" s="10">
        <v>1772.0671927321157</v>
      </c>
      <c r="E12" s="10">
        <v>1781.674536832214</v>
      </c>
      <c r="F12" s="10">
        <v>1835.1247729371805</v>
      </c>
      <c r="G12" s="10">
        <v>1903.8518397515181</v>
      </c>
      <c r="H12" s="13">
        <v>1960.9673949440635</v>
      </c>
    </row>
    <row r="13" spans="1:8" x14ac:dyDescent="0.25">
      <c r="A13" s="6"/>
      <c r="B13" s="7"/>
      <c r="C13" s="8"/>
      <c r="D13" s="7"/>
      <c r="E13" s="7"/>
      <c r="F13" s="7"/>
      <c r="G13" s="7"/>
      <c r="H13" s="9"/>
    </row>
    <row r="14" spans="1:8" s="14" customFormat="1" x14ac:dyDescent="0.25">
      <c r="A14" s="6" t="s">
        <v>9</v>
      </c>
      <c r="B14" s="7">
        <v>152.62969558599696</v>
      </c>
      <c r="C14" s="8">
        <v>160.09516045154743</v>
      </c>
      <c r="D14" s="7">
        <v>174.66393962455606</v>
      </c>
      <c r="E14" s="7">
        <v>188.37809822482134</v>
      </c>
      <c r="F14" s="7">
        <v>194.02944117156599</v>
      </c>
      <c r="G14" s="7">
        <v>223.48596260789111</v>
      </c>
      <c r="H14" s="9">
        <v>230.19054148612784</v>
      </c>
    </row>
    <row r="15" spans="1:8" x14ac:dyDescent="0.25">
      <c r="A15" s="6" t="s">
        <v>10</v>
      </c>
      <c r="B15" s="7">
        <v>161.78653285134448</v>
      </c>
      <c r="C15" s="8">
        <v>155.67063768391679</v>
      </c>
      <c r="D15" s="7">
        <v>192.49800228310502</v>
      </c>
      <c r="E15" s="7">
        <v>225.83474170656064</v>
      </c>
      <c r="F15" s="7">
        <v>232.60978395775746</v>
      </c>
      <c r="G15" s="7">
        <v>270.24362100337544</v>
      </c>
      <c r="H15" s="9">
        <v>278.35092963347671</v>
      </c>
    </row>
    <row r="16" spans="1:8" x14ac:dyDescent="0.25">
      <c r="A16" s="6" t="s">
        <v>11</v>
      </c>
      <c r="B16" s="7">
        <v>122.96613521055301</v>
      </c>
      <c r="C16" s="8">
        <v>139.61285166159311</v>
      </c>
      <c r="D16" s="7">
        <v>129.92928684677827</v>
      </c>
      <c r="E16" s="7">
        <v>116.48883160683395</v>
      </c>
      <c r="F16" s="7">
        <v>119.98349655503898</v>
      </c>
      <c r="G16" s="7">
        <v>109.66065180042109</v>
      </c>
      <c r="H16" s="9">
        <v>112.95047135443373</v>
      </c>
    </row>
    <row r="17" spans="1:8" x14ac:dyDescent="0.25">
      <c r="A17" s="6" t="s">
        <v>12</v>
      </c>
      <c r="B17" s="7">
        <v>136.36574644850333</v>
      </c>
      <c r="C17" s="8">
        <v>133.58907312278029</v>
      </c>
      <c r="D17" s="7">
        <v>122.67827245053273</v>
      </c>
      <c r="E17" s="7">
        <v>128.81218607305937</v>
      </c>
      <c r="F17" s="7">
        <v>132.67655165525116</v>
      </c>
      <c r="G17" s="7">
        <v>136.60532333047945</v>
      </c>
      <c r="H17" s="9">
        <v>140.70348303039384</v>
      </c>
    </row>
    <row r="18" spans="1:8" x14ac:dyDescent="0.25">
      <c r="A18" s="6" t="s">
        <v>13</v>
      </c>
      <c r="B18" s="7">
        <v>111.66622272957889</v>
      </c>
      <c r="C18" s="8">
        <v>119.21493150684931</v>
      </c>
      <c r="D18" s="7">
        <v>113.11821410451547</v>
      </c>
      <c r="E18" s="7">
        <v>101.98736447637414</v>
      </c>
      <c r="F18" s="7">
        <v>105.04698541066537</v>
      </c>
      <c r="G18" s="7">
        <v>96.549381767888562</v>
      </c>
      <c r="H18" s="9">
        <v>99.445863220925219</v>
      </c>
    </row>
    <row r="19" spans="1:8" x14ac:dyDescent="0.25">
      <c r="A19" s="6" t="s">
        <v>14</v>
      </c>
      <c r="B19" s="7">
        <v>49.30872653475393</v>
      </c>
      <c r="C19" s="8">
        <v>50.959349632166408</v>
      </c>
      <c r="D19" s="7">
        <v>71.445015220700157</v>
      </c>
      <c r="E19" s="7">
        <v>75.017265981735164</v>
      </c>
      <c r="F19" s="7">
        <v>77.26778396118722</v>
      </c>
      <c r="G19" s="7">
        <v>82.706535744863018</v>
      </c>
      <c r="H19" s="9">
        <v>85.187731817208913</v>
      </c>
    </row>
    <row r="20" spans="1:8" x14ac:dyDescent="0.25">
      <c r="A20" s="6" t="s">
        <v>15</v>
      </c>
      <c r="B20" s="7">
        <v>265.01269755200406</v>
      </c>
      <c r="C20" s="8">
        <v>303.81699961948249</v>
      </c>
      <c r="D20" s="7">
        <v>339.3103120243531</v>
      </c>
      <c r="E20" s="7">
        <v>370.57976180795526</v>
      </c>
      <c r="F20" s="7">
        <v>381.69715466219395</v>
      </c>
      <c r="G20" s="7">
        <v>424.96741992437194</v>
      </c>
      <c r="H20" s="9">
        <v>437.71644252210308</v>
      </c>
    </row>
    <row r="21" spans="1:8" x14ac:dyDescent="0.25">
      <c r="A21" s="6"/>
      <c r="B21" s="7"/>
      <c r="C21" s="8"/>
      <c r="D21" s="7"/>
      <c r="E21" s="7"/>
      <c r="F21" s="7"/>
      <c r="G21" s="7"/>
      <c r="H21" s="9"/>
    </row>
    <row r="22" spans="1:8" x14ac:dyDescent="0.25">
      <c r="A22" s="11" t="s">
        <v>16</v>
      </c>
      <c r="B22" s="10">
        <v>999.7357569127347</v>
      </c>
      <c r="C22" s="12">
        <v>1062.9590036783359</v>
      </c>
      <c r="D22" s="10">
        <v>1143.6430425545409</v>
      </c>
      <c r="E22" s="10">
        <v>1207.0982498773399</v>
      </c>
      <c r="F22" s="10">
        <v>1243.31119737366</v>
      </c>
      <c r="G22" s="10">
        <v>1344.2188961792906</v>
      </c>
      <c r="H22" s="13">
        <v>1384.5454630646693</v>
      </c>
    </row>
    <row r="23" spans="1:8" x14ac:dyDescent="0.25">
      <c r="A23" s="6"/>
      <c r="B23" s="7"/>
      <c r="C23" s="8"/>
      <c r="D23" s="7"/>
      <c r="E23" s="7"/>
      <c r="F23" s="7"/>
      <c r="G23" s="7"/>
      <c r="H23" s="9"/>
    </row>
    <row r="24" spans="1:8" s="14" customFormat="1" x14ac:dyDescent="0.25">
      <c r="A24" s="6" t="s">
        <v>17</v>
      </c>
      <c r="B24" s="7">
        <v>52.981670471841703</v>
      </c>
      <c r="C24" s="8">
        <v>53.713119926433279</v>
      </c>
      <c r="D24" s="7">
        <v>56.156900050735665</v>
      </c>
      <c r="E24" s="7">
        <v>56.597803666699541</v>
      </c>
      <c r="F24" s="7">
        <v>58.295737776700527</v>
      </c>
      <c r="G24" s="7">
        <v>62.746385835048152</v>
      </c>
      <c r="H24" s="9">
        <v>64.628777410099602</v>
      </c>
    </row>
    <row r="25" spans="1:8" x14ac:dyDescent="0.25">
      <c r="A25" s="6" t="s">
        <v>18</v>
      </c>
      <c r="B25" s="7">
        <v>66.764967021816332</v>
      </c>
      <c r="C25" s="8">
        <v>64.61136637493658</v>
      </c>
      <c r="D25" s="7">
        <v>68.069920091324192</v>
      </c>
      <c r="E25" s="7">
        <v>72.076861157562789</v>
      </c>
      <c r="F25" s="7">
        <v>74.239166992289668</v>
      </c>
      <c r="G25" s="7">
        <v>80.135654672792171</v>
      </c>
      <c r="H25" s="9">
        <v>82.539724312975935</v>
      </c>
    </row>
    <row r="26" spans="1:8" x14ac:dyDescent="0.25">
      <c r="A26" s="6" t="s">
        <v>19</v>
      </c>
      <c r="B26" s="7">
        <v>52.233320649416541</v>
      </c>
      <c r="C26" s="8">
        <v>54.83130232115677</v>
      </c>
      <c r="D26" s="7">
        <v>54.49889015728057</v>
      </c>
      <c r="E26" s="7">
        <v>55.506461042567445</v>
      </c>
      <c r="F26" s="7">
        <v>57.171654873844467</v>
      </c>
      <c r="G26" s="7">
        <v>59.359292804082749</v>
      </c>
      <c r="H26" s="9">
        <v>61.140071588205231</v>
      </c>
    </row>
    <row r="27" spans="1:8" x14ac:dyDescent="0.25">
      <c r="A27" s="6" t="s">
        <v>20</v>
      </c>
      <c r="B27" s="7">
        <v>123.98401826484019</v>
      </c>
      <c r="C27" s="8">
        <v>95.974628678335861</v>
      </c>
      <c r="D27" s="7">
        <v>98.892630644342958</v>
      </c>
      <c r="E27" s="7">
        <v>89.003367579908669</v>
      </c>
      <c r="F27" s="7">
        <v>91.673468607305935</v>
      </c>
      <c r="G27" s="7">
        <v>89.71539452054796</v>
      </c>
      <c r="H27" s="9">
        <v>92.406856356164397</v>
      </c>
    </row>
    <row r="28" spans="1:8" x14ac:dyDescent="0.25">
      <c r="A28" s="6" t="s">
        <v>21</v>
      </c>
      <c r="B28" s="7">
        <v>54.77105561897514</v>
      </c>
      <c r="C28" s="8">
        <v>69.722413432267885</v>
      </c>
      <c r="D28" s="7">
        <v>75.671010908168441</v>
      </c>
      <c r="E28" s="7">
        <v>76.427721017250121</v>
      </c>
      <c r="F28" s="7">
        <v>78.720552647767633</v>
      </c>
      <c r="G28" s="7">
        <v>81.823518121067977</v>
      </c>
      <c r="H28" s="9">
        <v>84.278223664700022</v>
      </c>
    </row>
    <row r="29" spans="1:8" x14ac:dyDescent="0.25">
      <c r="A29" s="6" t="s">
        <v>22</v>
      </c>
      <c r="B29" s="7">
        <v>89.783101851851853</v>
      </c>
      <c r="C29" s="8">
        <v>82.84943873668189</v>
      </c>
      <c r="D29" s="7">
        <v>86.282454972095394</v>
      </c>
      <c r="E29" s="7">
        <v>77.65420947488586</v>
      </c>
      <c r="F29" s="7">
        <v>79.983835759132432</v>
      </c>
      <c r="G29" s="7">
        <v>83.866546232876729</v>
      </c>
      <c r="H29" s="9">
        <v>86.382542619863031</v>
      </c>
    </row>
    <row r="30" spans="1:8" x14ac:dyDescent="0.25">
      <c r="A30" s="6" t="s">
        <v>23</v>
      </c>
      <c r="B30" s="7">
        <v>270.51053748097411</v>
      </c>
      <c r="C30" s="8">
        <v>249.99859747590054</v>
      </c>
      <c r="D30" s="7">
        <v>263.33656452942671</v>
      </c>
      <c r="E30" s="7">
        <v>267.79216917163478</v>
      </c>
      <c r="F30" s="7">
        <v>275.82593424678385</v>
      </c>
      <c r="G30" s="7">
        <v>285.93931988779207</v>
      </c>
      <c r="H30" s="9">
        <v>294.51749948442585</v>
      </c>
    </row>
    <row r="31" spans="1:8" x14ac:dyDescent="0.25">
      <c r="A31" s="6" t="s">
        <v>24</v>
      </c>
      <c r="B31" s="7">
        <v>67.554537671232879</v>
      </c>
      <c r="C31" s="8">
        <v>53.920695395738207</v>
      </c>
      <c r="D31" s="7">
        <v>55.008466514459663</v>
      </c>
      <c r="E31" s="7">
        <v>58.005885497010439</v>
      </c>
      <c r="F31" s="7">
        <v>59.746062061920753</v>
      </c>
      <c r="G31" s="7">
        <v>64.22496596916092</v>
      </c>
      <c r="H31" s="9">
        <v>66.15171494823575</v>
      </c>
    </row>
    <row r="32" spans="1:8" x14ac:dyDescent="0.25">
      <c r="A32" s="6" t="s">
        <v>25</v>
      </c>
      <c r="B32" s="7">
        <v>154.29540842212074</v>
      </c>
      <c r="C32" s="8">
        <v>180.84738077118212</v>
      </c>
      <c r="D32" s="7">
        <v>203.38058092338912</v>
      </c>
      <c r="E32" s="7">
        <v>205.414386732623</v>
      </c>
      <c r="F32" s="7">
        <v>211.57681833460168</v>
      </c>
      <c r="G32" s="7">
        <v>217.84195712994668</v>
      </c>
      <c r="H32" s="9">
        <v>224.37721584384508</v>
      </c>
    </row>
    <row r="33" spans="1:8" x14ac:dyDescent="0.25">
      <c r="A33" s="6"/>
      <c r="B33" s="7"/>
      <c r="C33" s="8"/>
      <c r="D33" s="7"/>
      <c r="E33" s="7"/>
      <c r="F33" s="7"/>
      <c r="G33" s="7"/>
      <c r="H33" s="9"/>
    </row>
    <row r="34" spans="1:8" x14ac:dyDescent="0.25">
      <c r="A34" s="11" t="s">
        <v>26</v>
      </c>
      <c r="B34" s="10">
        <v>932.87861745306952</v>
      </c>
      <c r="C34" s="12">
        <v>906.46894311263304</v>
      </c>
      <c r="D34" s="10">
        <v>961.29741879122275</v>
      </c>
      <c r="E34" s="10">
        <v>958.47886534014276</v>
      </c>
      <c r="F34" s="10">
        <v>987.23323130034692</v>
      </c>
      <c r="G34" s="10">
        <v>1025.6530351733154</v>
      </c>
      <c r="H34" s="13">
        <v>1056.4226262285149</v>
      </c>
    </row>
    <row r="35" spans="1:8" x14ac:dyDescent="0.25">
      <c r="A35" s="6"/>
      <c r="B35" s="7"/>
      <c r="C35" s="8"/>
      <c r="D35" s="7"/>
      <c r="E35" s="7"/>
      <c r="F35" s="7"/>
      <c r="G35" s="7"/>
      <c r="H35" s="9"/>
    </row>
    <row r="36" spans="1:8" s="14" customFormat="1" x14ac:dyDescent="0.25">
      <c r="A36" s="6" t="s">
        <v>27</v>
      </c>
      <c r="B36" s="7">
        <v>163.69628361237949</v>
      </c>
      <c r="C36" s="8">
        <v>164.69349283358699</v>
      </c>
      <c r="D36" s="7">
        <v>163.89516742770167</v>
      </c>
      <c r="E36" s="7">
        <v>162.94942795197966</v>
      </c>
      <c r="F36" s="7">
        <v>167.83791079053904</v>
      </c>
      <c r="G36" s="7">
        <v>170.10960305263376</v>
      </c>
      <c r="H36" s="9">
        <v>175.21289114421276</v>
      </c>
    </row>
    <row r="37" spans="1:8" x14ac:dyDescent="0.25">
      <c r="A37" s="6" t="s">
        <v>28</v>
      </c>
      <c r="B37" s="7">
        <v>145.68302162607813</v>
      </c>
      <c r="C37" s="8">
        <v>139.35996797311009</v>
      </c>
      <c r="D37" s="7">
        <v>132.83136732623035</v>
      </c>
      <c r="E37" s="7">
        <v>129.80044602202639</v>
      </c>
      <c r="F37" s="7">
        <v>133.69445940268719</v>
      </c>
      <c r="G37" s="7">
        <v>133.18061789912375</v>
      </c>
      <c r="H37" s="9">
        <v>137.17603643609746</v>
      </c>
    </row>
    <row r="38" spans="1:8" x14ac:dyDescent="0.25">
      <c r="A38" s="6" t="s">
        <v>29</v>
      </c>
      <c r="B38" s="7">
        <v>366.1</v>
      </c>
      <c r="C38" s="8">
        <v>322.44339072805684</v>
      </c>
      <c r="D38" s="7">
        <v>360.39627727042102</v>
      </c>
      <c r="E38" s="7">
        <v>364.00024004312525</v>
      </c>
      <c r="F38" s="7">
        <v>374.92024724441899</v>
      </c>
      <c r="G38" s="7">
        <v>386.02225456573433</v>
      </c>
      <c r="H38" s="9">
        <v>397.6029222027064</v>
      </c>
    </row>
    <row r="39" spans="1:8" x14ac:dyDescent="0.25">
      <c r="A39" s="6" t="s">
        <v>30</v>
      </c>
      <c r="B39" s="7">
        <v>200.9880726788432</v>
      </c>
      <c r="C39" s="8">
        <v>217.03554160324708</v>
      </c>
      <c r="D39" s="7">
        <v>211.9153982749873</v>
      </c>
      <c r="E39" s="7">
        <v>216.03135665734916</v>
      </c>
      <c r="F39" s="7">
        <v>222.51229735706966</v>
      </c>
      <c r="G39" s="7">
        <v>231.23862074707691</v>
      </c>
      <c r="H39" s="9">
        <v>238.17577936948922</v>
      </c>
    </row>
    <row r="40" spans="1:8" x14ac:dyDescent="0.25">
      <c r="A40" s="6" t="s">
        <v>31</v>
      </c>
      <c r="B40" s="7">
        <v>85.080546042617968</v>
      </c>
      <c r="C40" s="8">
        <v>93.401449454591585</v>
      </c>
      <c r="D40" s="7">
        <v>94.43537544393709</v>
      </c>
      <c r="E40" s="7">
        <v>102.03127543572015</v>
      </c>
      <c r="F40" s="7">
        <v>105.09221369879175</v>
      </c>
      <c r="G40" s="7">
        <v>115.75005842891008</v>
      </c>
      <c r="H40" s="9">
        <v>119.22256018177738</v>
      </c>
    </row>
    <row r="41" spans="1:8" x14ac:dyDescent="0.25">
      <c r="A41" s="6" t="s">
        <v>32</v>
      </c>
      <c r="B41" s="7">
        <v>100.84063007356671</v>
      </c>
      <c r="C41" s="8">
        <v>115.99759322678842</v>
      </c>
      <c r="D41" s="7">
        <v>110.77784119736175</v>
      </c>
      <c r="E41" s="7">
        <v>113.25950425606044</v>
      </c>
      <c r="F41" s="7">
        <v>116.65728938374225</v>
      </c>
      <c r="G41" s="7">
        <v>121.58660002724241</v>
      </c>
      <c r="H41" s="9">
        <v>125.23419802805969</v>
      </c>
    </row>
    <row r="42" spans="1:8" x14ac:dyDescent="0.25">
      <c r="A42" s="6" t="s">
        <v>33</v>
      </c>
      <c r="B42" s="7">
        <v>40.208016235413496</v>
      </c>
      <c r="C42" s="8">
        <v>43.330003805175039</v>
      </c>
      <c r="D42" s="7">
        <v>57.000983003551497</v>
      </c>
      <c r="E42" s="7">
        <v>60.421041983764589</v>
      </c>
      <c r="F42" s="7">
        <v>62.233673243277529</v>
      </c>
      <c r="G42" s="7">
        <v>66.608156682902091</v>
      </c>
      <c r="H42" s="9">
        <v>68.606401383389155</v>
      </c>
    </row>
    <row r="43" spans="1:8" x14ac:dyDescent="0.25">
      <c r="A43" s="6"/>
      <c r="B43" s="7"/>
      <c r="C43" s="8"/>
      <c r="D43" s="7"/>
      <c r="E43" s="7"/>
      <c r="F43" s="7"/>
      <c r="G43" s="7"/>
      <c r="H43" s="15"/>
    </row>
    <row r="44" spans="1:8" x14ac:dyDescent="0.25">
      <c r="A44" s="11" t="s">
        <v>34</v>
      </c>
      <c r="B44" s="10">
        <v>1102.5965702688989</v>
      </c>
      <c r="C44" s="12">
        <v>1096.261439624556</v>
      </c>
      <c r="D44" s="10">
        <v>1131.2524099441907</v>
      </c>
      <c r="E44" s="10">
        <v>1148.4932923500255</v>
      </c>
      <c r="F44" s="10">
        <v>1182.9480911205264</v>
      </c>
      <c r="G44" s="10">
        <v>1224.4959114036233</v>
      </c>
      <c r="H44" s="16">
        <v>1261.2307887457318</v>
      </c>
    </row>
    <row r="45" spans="1:8" x14ac:dyDescent="0.25">
      <c r="A45" s="6"/>
      <c r="B45" s="7"/>
      <c r="C45" s="8"/>
      <c r="D45" s="7"/>
      <c r="E45" s="7"/>
      <c r="F45" s="7"/>
      <c r="G45" s="7"/>
      <c r="H45" s="9"/>
    </row>
    <row r="46" spans="1:8" x14ac:dyDescent="0.25">
      <c r="A46" s="6" t="s">
        <v>35</v>
      </c>
      <c r="B46" s="7">
        <v>27.591482749873201</v>
      </c>
      <c r="C46" s="8">
        <v>30.406836314053777</v>
      </c>
      <c r="D46" s="7">
        <v>36.572266615930999</v>
      </c>
      <c r="E46" s="7">
        <v>38.400879946727549</v>
      </c>
      <c r="F46" s="7">
        <v>39.552906345129379</v>
      </c>
      <c r="G46" s="7">
        <v>42.336970141267123</v>
      </c>
      <c r="H46" s="9">
        <v>43.60707924550514</v>
      </c>
    </row>
    <row r="47" spans="1:8" x14ac:dyDescent="0.25">
      <c r="A47" s="6" t="s">
        <v>36</v>
      </c>
      <c r="B47" s="7">
        <v>128.3268959284627</v>
      </c>
      <c r="C47" s="8">
        <v>131.33349410197869</v>
      </c>
      <c r="D47" s="7">
        <v>129.93949771689498</v>
      </c>
      <c r="E47" s="7">
        <v>131.23889269406394</v>
      </c>
      <c r="F47" s="7">
        <v>135.17605947488585</v>
      </c>
      <c r="G47" s="7">
        <v>139.17884570205482</v>
      </c>
      <c r="H47" s="9">
        <v>143.35421107311646</v>
      </c>
    </row>
    <row r="48" spans="1:8" x14ac:dyDescent="0.25">
      <c r="A48" s="6" t="s">
        <v>37</v>
      </c>
      <c r="B48" s="7">
        <v>57.042745433789953</v>
      </c>
      <c r="C48" s="8">
        <v>55.028411973617452</v>
      </c>
      <c r="D48" s="7">
        <v>56.771912417554532</v>
      </c>
      <c r="E48" s="7">
        <v>60.729711181738629</v>
      </c>
      <c r="F48" s="7">
        <v>62.551602517190787</v>
      </c>
      <c r="G48" s="7">
        <v>68.21159524706863</v>
      </c>
      <c r="H48" s="9">
        <v>70.257943104480688</v>
      </c>
    </row>
    <row r="49" spans="1:8" x14ac:dyDescent="0.25">
      <c r="A49" s="6" t="s">
        <v>38</v>
      </c>
      <c r="B49" s="7">
        <v>31.07657946473871</v>
      </c>
      <c r="C49" s="8">
        <v>40.775051052765093</v>
      </c>
      <c r="D49" s="7">
        <v>48.539859208523588</v>
      </c>
      <c r="E49" s="7">
        <v>53.393845129375954</v>
      </c>
      <c r="F49" s="7">
        <v>54.995660483257232</v>
      </c>
      <c r="G49" s="7">
        <v>61.669891124429242</v>
      </c>
      <c r="H49" s="9">
        <v>63.519987858162118</v>
      </c>
    </row>
    <row r="50" spans="1:8" x14ac:dyDescent="0.25">
      <c r="A50" s="6" t="s">
        <v>39</v>
      </c>
      <c r="B50" s="7">
        <v>138.30987538051752</v>
      </c>
      <c r="C50" s="8">
        <v>146.41491628614915</v>
      </c>
      <c r="D50" s="7">
        <v>150.19834474885846</v>
      </c>
      <c r="E50" s="7">
        <v>153.45373465673296</v>
      </c>
      <c r="F50" s="7">
        <v>158.05734669643496</v>
      </c>
      <c r="G50" s="7">
        <v>164.6186657745566</v>
      </c>
      <c r="H50" s="9">
        <v>169.5572257477933</v>
      </c>
    </row>
    <row r="51" spans="1:8" x14ac:dyDescent="0.25">
      <c r="A51" s="6" t="s">
        <v>40</v>
      </c>
      <c r="B51" s="7">
        <v>199.13210553018772</v>
      </c>
      <c r="C51" s="8">
        <v>179.88863996702182</v>
      </c>
      <c r="D51" s="7">
        <v>169.9500253678336</v>
      </c>
      <c r="E51" s="7">
        <v>168.25052511415527</v>
      </c>
      <c r="F51" s="7">
        <v>173.29804086757994</v>
      </c>
      <c r="G51" s="7">
        <v>174.89642085616441</v>
      </c>
      <c r="H51" s="9">
        <v>180.14331348184936</v>
      </c>
    </row>
    <row r="52" spans="1:8" x14ac:dyDescent="0.25">
      <c r="A52" s="6" t="s">
        <v>41</v>
      </c>
      <c r="B52" s="7">
        <v>46.121892440385594</v>
      </c>
      <c r="C52" s="8">
        <v>57.094368340943682</v>
      </c>
      <c r="D52" s="7">
        <v>59.367285007610349</v>
      </c>
      <c r="E52" s="7">
        <v>71.834414859208522</v>
      </c>
      <c r="F52" s="7">
        <v>73.989447304984779</v>
      </c>
      <c r="G52" s="7">
        <v>95.611606177606546</v>
      </c>
      <c r="H52" s="9">
        <v>98.479954362934748</v>
      </c>
    </row>
    <row r="53" spans="1:8" x14ac:dyDescent="0.25">
      <c r="A53" s="6" t="s">
        <v>42</v>
      </c>
      <c r="B53" s="7">
        <v>95.364567161339423</v>
      </c>
      <c r="C53" s="8">
        <v>97.523547691527142</v>
      </c>
      <c r="D53" s="7">
        <v>99.36653348554033</v>
      </c>
      <c r="E53" s="7">
        <v>101.05698881626974</v>
      </c>
      <c r="F53" s="7">
        <v>104.08869848075783</v>
      </c>
      <c r="G53" s="7">
        <v>107.91501285090786</v>
      </c>
      <c r="H53" s="9">
        <v>111.1524632364351</v>
      </c>
    </row>
    <row r="54" spans="1:8" x14ac:dyDescent="0.25">
      <c r="A54" s="6" t="s">
        <v>43</v>
      </c>
      <c r="B54" s="7">
        <v>27.963597158802639</v>
      </c>
      <c r="C54" s="8">
        <v>28.081937468290207</v>
      </c>
      <c r="D54" s="7">
        <v>31.832382039573819</v>
      </c>
      <c r="E54" s="7">
        <v>34.983787861491628</v>
      </c>
      <c r="F54" s="7">
        <v>36.033301497336375</v>
      </c>
      <c r="G54" s="7">
        <v>38.831654688377093</v>
      </c>
      <c r="H54" s="9">
        <v>39.996604329028408</v>
      </c>
    </row>
    <row r="55" spans="1:8" x14ac:dyDescent="0.25">
      <c r="A55" s="6" t="s">
        <v>44</v>
      </c>
      <c r="B55" s="7">
        <v>51.705986174530693</v>
      </c>
      <c r="C55" s="8">
        <v>48.300353564180618</v>
      </c>
      <c r="D55" s="7">
        <v>52.273592085235919</v>
      </c>
      <c r="E55" s="7">
        <v>51.750856164383556</v>
      </c>
      <c r="F55" s="7">
        <v>53.303381849315066</v>
      </c>
      <c r="G55" s="7">
        <v>53.795014982876708</v>
      </c>
      <c r="H55" s="9">
        <v>55.408865432363008</v>
      </c>
    </row>
    <row r="56" spans="1:8" x14ac:dyDescent="0.25">
      <c r="A56" s="6" t="s">
        <v>45</v>
      </c>
      <c r="B56" s="7">
        <v>282.19912607813296</v>
      </c>
      <c r="C56" s="8">
        <v>292.3937721968544</v>
      </c>
      <c r="D56" s="7">
        <v>285.05913876204971</v>
      </c>
      <c r="E56" s="7">
        <v>307.86386986301369</v>
      </c>
      <c r="F56" s="7">
        <v>317.09978595890414</v>
      </c>
      <c r="G56" s="7">
        <v>335.81790924657531</v>
      </c>
      <c r="H56" s="9">
        <v>345.89244652397258</v>
      </c>
    </row>
    <row r="57" spans="1:8" x14ac:dyDescent="0.25">
      <c r="A57" s="6"/>
      <c r="B57" s="7"/>
      <c r="C57" s="8"/>
      <c r="D57" s="7"/>
      <c r="E57" s="7"/>
      <c r="F57" s="7"/>
      <c r="G57" s="7"/>
      <c r="H57" s="9"/>
    </row>
    <row r="58" spans="1:8" x14ac:dyDescent="0.25">
      <c r="A58" s="11" t="s">
        <v>46</v>
      </c>
      <c r="B58" s="10">
        <f>SUM(B46:B57)</f>
        <v>1084.8348535007613</v>
      </c>
      <c r="C58" s="12">
        <v>1107.2413289573819</v>
      </c>
      <c r="D58" s="10">
        <v>1119.8708374556063</v>
      </c>
      <c r="E58" s="10">
        <v>1172.9575062871613</v>
      </c>
      <c r="F58" s="10">
        <v>1208.1462314757764</v>
      </c>
      <c r="G58" s="10">
        <v>1282.8835867918842</v>
      </c>
      <c r="H58" s="13">
        <v>1321.370094395641</v>
      </c>
    </row>
    <row r="59" spans="1:8" x14ac:dyDescent="0.25">
      <c r="A59" s="6"/>
      <c r="B59" s="7"/>
      <c r="C59" s="8"/>
      <c r="D59" s="7"/>
      <c r="E59" s="7"/>
      <c r="F59" s="7"/>
      <c r="G59" s="7"/>
      <c r="H59" s="9"/>
    </row>
    <row r="60" spans="1:8" s="14" customFormat="1" x14ac:dyDescent="0.25">
      <c r="A60" s="6" t="s">
        <v>47</v>
      </c>
      <c r="B60" s="7">
        <v>321.52333587011668</v>
      </c>
      <c r="C60" s="8">
        <v>295.74280187721968</v>
      </c>
      <c r="D60" s="7">
        <v>291.46264586504316</v>
      </c>
      <c r="E60" s="7">
        <v>291.46264586504316</v>
      </c>
      <c r="F60" s="7">
        <v>300.20652524099444</v>
      </c>
      <c r="G60" s="7">
        <v>306.03577815829533</v>
      </c>
      <c r="H60" s="9">
        <v>315.21685150304421</v>
      </c>
    </row>
    <row r="61" spans="1:8" x14ac:dyDescent="0.25">
      <c r="A61" s="6" t="s">
        <v>48</v>
      </c>
      <c r="B61" s="7">
        <v>30.607876712328768</v>
      </c>
      <c r="C61" s="8">
        <v>33.474410197869098</v>
      </c>
      <c r="D61" s="7">
        <v>33.930905948756973</v>
      </c>
      <c r="E61" s="7">
        <v>35.627451246194823</v>
      </c>
      <c r="F61" s="7">
        <v>36.69627478358067</v>
      </c>
      <c r="G61" s="7">
        <v>39.279264998929797</v>
      </c>
      <c r="H61" s="9">
        <v>40.457642948897693</v>
      </c>
    </row>
    <row r="62" spans="1:8" x14ac:dyDescent="0.25">
      <c r="A62" s="6" t="s">
        <v>49</v>
      </c>
      <c r="B62" s="7">
        <v>93.148466197361742</v>
      </c>
      <c r="C62" s="8">
        <v>93.691400304414003</v>
      </c>
      <c r="D62" s="7">
        <v>94.055809233891409</v>
      </c>
      <c r="E62" s="7">
        <v>99.006631477640681</v>
      </c>
      <c r="F62" s="7">
        <v>101.97683042196991</v>
      </c>
      <c r="G62" s="7">
        <v>109.42895302492509</v>
      </c>
      <c r="H62" s="9">
        <v>112.71182161567285</v>
      </c>
    </row>
    <row r="63" spans="1:8" x14ac:dyDescent="0.25">
      <c r="A63" s="6" t="s">
        <v>50</v>
      </c>
      <c r="B63" s="7">
        <v>55.383687214611868</v>
      </c>
      <c r="C63" s="8">
        <v>59.847461948249624</v>
      </c>
      <c r="D63" s="7">
        <v>56.414478691019781</v>
      </c>
      <c r="E63" s="7">
        <v>57.542768264840177</v>
      </c>
      <c r="F63" s="7">
        <v>59.269051312785386</v>
      </c>
      <c r="G63" s="7">
        <v>61.628304811643837</v>
      </c>
      <c r="H63" s="9">
        <v>63.477153955993153</v>
      </c>
    </row>
    <row r="64" spans="1:8" x14ac:dyDescent="0.25">
      <c r="A64" s="17" t="s">
        <v>51</v>
      </c>
      <c r="B64" s="7">
        <v>28.499175545408423</v>
      </c>
      <c r="C64" s="8">
        <v>29.116629249112123</v>
      </c>
      <c r="D64" s="7">
        <v>23.193321600710298</v>
      </c>
      <c r="E64" s="7">
        <v>25.51265376078133</v>
      </c>
      <c r="F64" s="7">
        <v>26.278033373604771</v>
      </c>
      <c r="G64" s="7">
        <v>29.467115093702443</v>
      </c>
      <c r="H64" s="9">
        <v>30.351128546513518</v>
      </c>
    </row>
    <row r="65" spans="1:8" x14ac:dyDescent="0.25">
      <c r="A65" s="17" t="s">
        <v>52</v>
      </c>
      <c r="B65" s="7">
        <v>111.08399987316083</v>
      </c>
      <c r="C65" s="8">
        <v>104.76541095890411</v>
      </c>
      <c r="D65" s="7">
        <v>101.24131151699643</v>
      </c>
      <c r="E65" s="7">
        <v>98.204072171486544</v>
      </c>
      <c r="F65" s="7">
        <v>101.15019433663115</v>
      </c>
      <c r="G65" s="7">
        <v>113.3569605075469</v>
      </c>
      <c r="H65" s="9">
        <v>116.75766932277331</v>
      </c>
    </row>
    <row r="66" spans="1:8" x14ac:dyDescent="0.25">
      <c r="A66" s="17" t="s">
        <v>53</v>
      </c>
      <c r="B66" s="7">
        <v>22.597571664129884</v>
      </c>
      <c r="C66" s="8">
        <v>23.951388888888889</v>
      </c>
      <c r="D66" s="7">
        <v>22.423484271943174</v>
      </c>
      <c r="E66" s="7">
        <v>20.419129511334976</v>
      </c>
      <c r="F66" s="7">
        <v>21.031703396675027</v>
      </c>
      <c r="G66" s="7">
        <v>20.267391141766939</v>
      </c>
      <c r="H66" s="9">
        <v>20.875412876019947</v>
      </c>
    </row>
    <row r="67" spans="1:8" x14ac:dyDescent="0.25">
      <c r="A67" s="17" t="s">
        <v>54</v>
      </c>
      <c r="B67" s="7">
        <v>62.785420154743782</v>
      </c>
      <c r="C67" s="8">
        <v>53.258530251141543</v>
      </c>
      <c r="D67" s="7">
        <v>49.264871892440382</v>
      </c>
      <c r="E67" s="7">
        <v>48.772223173515975</v>
      </c>
      <c r="F67" s="7">
        <v>50.235389868721455</v>
      </c>
      <c r="G67" s="7">
        <v>50.69872598886986</v>
      </c>
      <c r="H67" s="9">
        <v>52.219687768535955</v>
      </c>
    </row>
    <row r="68" spans="1:8" x14ac:dyDescent="0.25">
      <c r="A68" s="17" t="s">
        <v>55</v>
      </c>
      <c r="B68" s="7">
        <v>114.91527207001522</v>
      </c>
      <c r="C68" s="8">
        <v>102.5463939624556</v>
      </c>
      <c r="D68" s="7">
        <v>104.08409436834093</v>
      </c>
      <c r="E68" s="7">
        <v>106.18624622233671</v>
      </c>
      <c r="F68" s="7">
        <v>109.37183360900681</v>
      </c>
      <c r="G68" s="7">
        <v>112.66408872006468</v>
      </c>
      <c r="H68" s="9">
        <v>116.04401138166662</v>
      </c>
    </row>
    <row r="69" spans="1:8" x14ac:dyDescent="0.25">
      <c r="A69" s="17" t="s">
        <v>56</v>
      </c>
      <c r="B69" s="7">
        <v>48.109049657534243</v>
      </c>
      <c r="C69" s="8">
        <v>49.991091133942156</v>
      </c>
      <c r="D69" s="7">
        <v>51.958904109589042</v>
      </c>
      <c r="E69" s="7">
        <v>53.93773464367333</v>
      </c>
      <c r="F69" s="7">
        <v>55.555866682983535</v>
      </c>
      <c r="G69" s="7">
        <v>58.791524412696951</v>
      </c>
      <c r="H69" s="9">
        <v>60.555270145077863</v>
      </c>
    </row>
    <row r="70" spans="1:8" x14ac:dyDescent="0.25">
      <c r="A70" s="17" t="s">
        <v>57</v>
      </c>
      <c r="B70" s="7">
        <v>149.43112633181127</v>
      </c>
      <c r="C70" s="8">
        <v>142.46651445966512</v>
      </c>
      <c r="D70" s="7">
        <v>144.77527270421106</v>
      </c>
      <c r="E70" s="7">
        <v>144.77527270421106</v>
      </c>
      <c r="F70" s="7">
        <v>149.11853088533741</v>
      </c>
      <c r="G70" s="7">
        <v>146.22302543125318</v>
      </c>
      <c r="H70" s="9">
        <v>150.60971619419078</v>
      </c>
    </row>
    <row r="71" spans="1:8" x14ac:dyDescent="0.25">
      <c r="A71" s="17" t="s">
        <v>58</v>
      </c>
      <c r="B71" s="7">
        <v>23.345699518011163</v>
      </c>
      <c r="C71" s="8">
        <v>29.809138444951802</v>
      </c>
      <c r="D71" s="7">
        <v>35.010305682394716</v>
      </c>
      <c r="E71" s="7">
        <v>35.360408739218663</v>
      </c>
      <c r="F71" s="7">
        <v>36.421221001395224</v>
      </c>
      <c r="G71" s="7">
        <v>37.49971346794139</v>
      </c>
      <c r="H71" s="9">
        <v>38.624704871979631</v>
      </c>
    </row>
    <row r="72" spans="1:8" x14ac:dyDescent="0.25">
      <c r="A72" s="17" t="s">
        <v>59</v>
      </c>
      <c r="B72" s="7">
        <v>84.790396689497726</v>
      </c>
      <c r="C72" s="8">
        <v>88.481608320649414</v>
      </c>
      <c r="D72" s="7">
        <v>98.780377029426674</v>
      </c>
      <c r="E72" s="7">
        <v>93.841358177955343</v>
      </c>
      <c r="F72" s="7">
        <v>96.656598923293998</v>
      </c>
      <c r="G72" s="7">
        <v>98.064219295963326</v>
      </c>
      <c r="H72" s="9">
        <v>101.00614587484223</v>
      </c>
    </row>
    <row r="73" spans="1:8" x14ac:dyDescent="0.25">
      <c r="A73" s="17"/>
      <c r="B73" s="7"/>
      <c r="C73" s="8"/>
      <c r="D73" s="7"/>
      <c r="E73" s="7"/>
      <c r="F73" s="7"/>
      <c r="G73" s="7"/>
      <c r="H73" s="9"/>
    </row>
    <row r="74" spans="1:8" x14ac:dyDescent="0.25">
      <c r="A74" s="18" t="s">
        <v>60</v>
      </c>
      <c r="B74" s="10">
        <f>SUM(B60:B73)</f>
        <v>1146.2210774987316</v>
      </c>
      <c r="C74" s="12">
        <v>1107.1427799974631</v>
      </c>
      <c r="D74" s="10">
        <v>1106.595782914764</v>
      </c>
      <c r="E74" s="10">
        <v>1110.6485959582328</v>
      </c>
      <c r="F74" s="10">
        <v>1143.9680538369798</v>
      </c>
      <c r="G74" s="10">
        <v>1183.4050650535996</v>
      </c>
      <c r="H74" s="13">
        <v>1218.9072170052079</v>
      </c>
    </row>
    <row r="75" spans="1:8" x14ac:dyDescent="0.25">
      <c r="A75" s="17"/>
      <c r="B75" s="7"/>
      <c r="C75" s="8"/>
      <c r="D75" s="7"/>
      <c r="E75" s="7"/>
      <c r="F75" s="7"/>
      <c r="G75" s="7"/>
      <c r="H75" s="9"/>
    </row>
    <row r="76" spans="1:8" s="14" customFormat="1" x14ac:dyDescent="0.25">
      <c r="A76" s="17" t="s">
        <v>61</v>
      </c>
      <c r="B76" s="7">
        <v>68.112633181126327</v>
      </c>
      <c r="C76" s="8">
        <v>68.501363521055296</v>
      </c>
      <c r="D76" s="7">
        <v>70.391615930999492</v>
      </c>
      <c r="E76" s="7">
        <v>73.911196727549466</v>
      </c>
      <c r="F76" s="7">
        <v>76.128532629375954</v>
      </c>
      <c r="G76" s="7">
        <v>81.487094392123282</v>
      </c>
      <c r="H76" s="9">
        <v>83.931707223886988</v>
      </c>
    </row>
    <row r="77" spans="1:8" x14ac:dyDescent="0.25">
      <c r="A77" s="17" t="s">
        <v>62</v>
      </c>
      <c r="B77" s="7">
        <v>75.976661593099948</v>
      </c>
      <c r="C77" s="8">
        <v>72.601536022323685</v>
      </c>
      <c r="D77" s="7">
        <v>72.496067985793999</v>
      </c>
      <c r="E77" s="7">
        <v>73.221028665651943</v>
      </c>
      <c r="F77" s="7">
        <v>75.417659525621502</v>
      </c>
      <c r="G77" s="7">
        <v>77.650900899923883</v>
      </c>
      <c r="H77" s="9">
        <v>79.980427926921607</v>
      </c>
    </row>
    <row r="78" spans="1:8" x14ac:dyDescent="0.25">
      <c r="A78" s="6" t="s">
        <v>63</v>
      </c>
      <c r="B78" s="7">
        <v>79.147640791476405</v>
      </c>
      <c r="C78" s="8">
        <v>81.414256722475898</v>
      </c>
      <c r="D78" s="7">
        <v>89.645547945205479</v>
      </c>
      <c r="E78" s="7">
        <v>90.990231164383559</v>
      </c>
      <c r="F78" s="7">
        <v>93.719938099315073</v>
      </c>
      <c r="G78" s="7">
        <v>101.59059309503425</v>
      </c>
      <c r="H78" s="9">
        <v>104.63831088788528</v>
      </c>
    </row>
    <row r="79" spans="1:8" x14ac:dyDescent="0.25">
      <c r="A79" s="6" t="s">
        <v>64</v>
      </c>
      <c r="B79" s="7">
        <v>30.473110096397768</v>
      </c>
      <c r="C79" s="8">
        <v>35.548135464231358</v>
      </c>
      <c r="D79" s="7">
        <v>37.281931760527648</v>
      </c>
      <c r="E79" s="7">
        <v>41.010124936580418</v>
      </c>
      <c r="F79" s="7">
        <v>42.240428684677831</v>
      </c>
      <c r="G79" s="7">
        <v>47.366694301750393</v>
      </c>
      <c r="H79" s="9">
        <v>48.787695130802902</v>
      </c>
    </row>
    <row r="80" spans="1:8" x14ac:dyDescent="0.25">
      <c r="A80" s="17" t="s">
        <v>65</v>
      </c>
      <c r="B80" s="7">
        <v>8.6567732115677316</v>
      </c>
      <c r="C80" s="8">
        <v>8.8092338914256718</v>
      </c>
      <c r="D80" s="7">
        <v>8.6415208016235407</v>
      </c>
      <c r="E80" s="7">
        <v>9.0735968417047186</v>
      </c>
      <c r="F80" s="7">
        <v>9.3458047469558601</v>
      </c>
      <c r="G80" s="7">
        <v>10.003640517979452</v>
      </c>
      <c r="H80" s="9">
        <v>10.303749733518837</v>
      </c>
    </row>
    <row r="81" spans="1:8" x14ac:dyDescent="0.25">
      <c r="A81" s="17" t="s">
        <v>66</v>
      </c>
      <c r="B81" s="7">
        <v>205.73313039066463</v>
      </c>
      <c r="C81" s="8">
        <v>205.28059994926434</v>
      </c>
      <c r="D81" s="7">
        <v>210.57080796549974</v>
      </c>
      <c r="E81" s="7">
        <v>212.67651604515473</v>
      </c>
      <c r="F81" s="7">
        <v>219.05681152650936</v>
      </c>
      <c r="G81" s="7">
        <v>225.54344526588659</v>
      </c>
      <c r="H81" s="9">
        <v>232.30974862386319</v>
      </c>
    </row>
    <row r="82" spans="1:8" x14ac:dyDescent="0.25">
      <c r="A82" s="17" t="s">
        <v>67</v>
      </c>
      <c r="B82" s="7">
        <v>204.337899543379</v>
      </c>
      <c r="C82" s="8">
        <v>208.91137113140536</v>
      </c>
      <c r="D82" s="7">
        <v>211.20259069000508</v>
      </c>
      <c r="E82" s="7">
        <v>213.31461659690513</v>
      </c>
      <c r="F82" s="7">
        <v>219.7140550948123</v>
      </c>
      <c r="G82" s="7">
        <v>258.53731531544901</v>
      </c>
      <c r="H82" s="9">
        <v>266.2934347749125</v>
      </c>
    </row>
    <row r="83" spans="1:8" x14ac:dyDescent="0.25">
      <c r="A83" s="17" t="s">
        <v>68</v>
      </c>
      <c r="B83" s="7">
        <v>34.849061390157281</v>
      </c>
      <c r="C83" s="8">
        <v>40.662893201420587</v>
      </c>
      <c r="D83" s="7">
        <v>44.19155885337392</v>
      </c>
      <c r="E83" s="7">
        <v>48.610714738711316</v>
      </c>
      <c r="F83" s="7">
        <v>50.069036180872658</v>
      </c>
      <c r="G83" s="7">
        <v>56.145375523211584</v>
      </c>
      <c r="H83" s="9">
        <v>57.82973678890793</v>
      </c>
    </row>
    <row r="84" spans="1:8" x14ac:dyDescent="0.25">
      <c r="A84" s="17" t="s">
        <v>69</v>
      </c>
      <c r="B84" s="7">
        <v>41.000761035007613</v>
      </c>
      <c r="C84" s="8">
        <v>38.618404363267373</v>
      </c>
      <c r="D84" s="7">
        <v>38.223490613901568</v>
      </c>
      <c r="E84" s="7">
        <v>38.605725520040586</v>
      </c>
      <c r="F84" s="7">
        <v>39.763897285641804</v>
      </c>
      <c r="G84" s="7">
        <v>40.941371914003042</v>
      </c>
      <c r="H84" s="9">
        <v>42.169613071423136</v>
      </c>
    </row>
    <row r="85" spans="1:8" x14ac:dyDescent="0.25">
      <c r="A85" s="6" t="s">
        <v>70</v>
      </c>
      <c r="B85" s="7">
        <v>45.313292744799597</v>
      </c>
      <c r="C85" s="8">
        <v>51.55891679350583</v>
      </c>
      <c r="D85" s="7">
        <v>53.808567985794006</v>
      </c>
      <c r="E85" s="7">
        <v>56.498996385083707</v>
      </c>
      <c r="F85" s="7">
        <v>58.193966276636218</v>
      </c>
      <c r="G85" s="7">
        <v>64.663101362728312</v>
      </c>
      <c r="H85" s="9">
        <v>66.602994403610168</v>
      </c>
    </row>
    <row r="86" spans="1:8" x14ac:dyDescent="0.25">
      <c r="A86" s="17" t="s">
        <v>71</v>
      </c>
      <c r="B86" s="7">
        <v>19.374682902080163</v>
      </c>
      <c r="C86" s="8">
        <v>17.168505834601721</v>
      </c>
      <c r="D86" s="7">
        <v>16.501553779807203</v>
      </c>
      <c r="E86" s="7">
        <v>17.326631468797565</v>
      </c>
      <c r="F86" s="7">
        <v>17.846430412861494</v>
      </c>
      <c r="G86" s="7">
        <v>19.102611194349315</v>
      </c>
      <c r="H86" s="9">
        <v>19.675689530179795</v>
      </c>
    </row>
    <row r="87" spans="1:8" x14ac:dyDescent="0.25">
      <c r="A87" s="17" t="s">
        <v>72</v>
      </c>
      <c r="B87" s="7">
        <v>32.914764079147638</v>
      </c>
      <c r="C87" s="8">
        <v>29.169964485032978</v>
      </c>
      <c r="D87" s="7">
        <v>25.436041349568747</v>
      </c>
      <c r="E87" s="7">
        <v>25.690401763064436</v>
      </c>
      <c r="F87" s="7">
        <v>26.46111381595637</v>
      </c>
      <c r="G87" s="7">
        <v>27.244671069729833</v>
      </c>
      <c r="H87" s="9">
        <v>28.062011201821729</v>
      </c>
    </row>
    <row r="88" spans="1:8" x14ac:dyDescent="0.25">
      <c r="A88" s="17" t="s">
        <v>73</v>
      </c>
      <c r="B88" s="7">
        <v>60.121765601217653</v>
      </c>
      <c r="C88" s="8">
        <v>62.129090246067989</v>
      </c>
      <c r="D88" s="7">
        <v>65.898751578830527</v>
      </c>
      <c r="E88" s="7">
        <v>66.88723285251298</v>
      </c>
      <c r="F88" s="7">
        <v>68.893849838088371</v>
      </c>
      <c r="G88" s="7">
        <v>71.285068412565707</v>
      </c>
      <c r="H88" s="9">
        <v>73.423620464942687</v>
      </c>
    </row>
    <row r="89" spans="1:8" x14ac:dyDescent="0.25">
      <c r="A89" s="17"/>
      <c r="B89" s="7"/>
      <c r="C89" s="8"/>
      <c r="D89" s="7"/>
      <c r="E89" s="7"/>
      <c r="F89" s="7"/>
      <c r="G89" s="7"/>
      <c r="H89" s="9"/>
    </row>
    <row r="90" spans="1:8" x14ac:dyDescent="0.25">
      <c r="A90" s="18" t="s">
        <v>74</v>
      </c>
      <c r="B90" s="10">
        <f>SUM(B76:B89)</f>
        <v>906.01217656012182</v>
      </c>
      <c r="C90" s="12">
        <v>920.37427162607798</v>
      </c>
      <c r="D90" s="10">
        <v>944.29004724093102</v>
      </c>
      <c r="E90" s="10">
        <v>967.81701370614053</v>
      </c>
      <c r="F90" s="10">
        <v>996.85152411732508</v>
      </c>
      <c r="G90" s="10">
        <v>1081.5618832647347</v>
      </c>
      <c r="H90" s="13">
        <v>1114.0087397626764</v>
      </c>
    </row>
    <row r="91" spans="1:8" x14ac:dyDescent="0.25">
      <c r="A91" s="17"/>
      <c r="B91" s="7"/>
      <c r="C91" s="8"/>
      <c r="D91" s="7"/>
      <c r="E91" s="7"/>
      <c r="F91" s="7"/>
      <c r="G91" s="7"/>
      <c r="H91" s="9"/>
    </row>
    <row r="92" spans="1:8" s="14" customFormat="1" x14ac:dyDescent="0.25">
      <c r="A92" s="6" t="s">
        <v>75</v>
      </c>
      <c r="B92" s="7">
        <v>21.087011669203449</v>
      </c>
      <c r="C92" s="8">
        <v>25.147006595636732</v>
      </c>
      <c r="D92" s="7">
        <v>24.542078893962458</v>
      </c>
      <c r="E92" s="7">
        <v>26.996286783358705</v>
      </c>
      <c r="F92" s="7">
        <v>27.806175386859469</v>
      </c>
      <c r="G92" s="7">
        <v>35.63509855403349</v>
      </c>
      <c r="H92" s="9">
        <v>36.704151510654498</v>
      </c>
    </row>
    <row r="93" spans="1:8" x14ac:dyDescent="0.25">
      <c r="A93" s="17" t="s">
        <v>76</v>
      </c>
      <c r="B93" s="7">
        <v>520.1</v>
      </c>
      <c r="C93" s="8">
        <v>469.34869260527648</v>
      </c>
      <c r="D93" s="7">
        <v>407.60575215626585</v>
      </c>
      <c r="E93" s="7">
        <v>407.60575215626585</v>
      </c>
      <c r="F93" s="7">
        <v>419.83392472095386</v>
      </c>
      <c r="G93" s="7">
        <v>427.98603976407918</v>
      </c>
      <c r="H93" s="9">
        <v>440.82562095700155</v>
      </c>
    </row>
    <row r="94" spans="1:8" x14ac:dyDescent="0.25">
      <c r="A94" s="17" t="s">
        <v>77</v>
      </c>
      <c r="B94" s="7">
        <v>93.892694063926939</v>
      </c>
      <c r="C94" s="8">
        <v>134.91222602739725</v>
      </c>
      <c r="D94" s="7">
        <v>161.21187182902082</v>
      </c>
      <c r="E94" s="7">
        <v>201.51483978627601</v>
      </c>
      <c r="F94" s="7">
        <v>207.56028497986429</v>
      </c>
      <c r="G94" s="7">
        <v>302.27225967941399</v>
      </c>
      <c r="H94" s="9">
        <v>311.3404274697964</v>
      </c>
    </row>
    <row r="95" spans="1:8" x14ac:dyDescent="0.25">
      <c r="A95" s="17" t="s">
        <v>78</v>
      </c>
      <c r="B95" s="7">
        <v>133.97387113140539</v>
      </c>
      <c r="C95" s="8">
        <v>118.93784849061389</v>
      </c>
      <c r="D95" s="7">
        <v>125.00767376966009</v>
      </c>
      <c r="E95" s="7">
        <v>125.00767376966009</v>
      </c>
      <c r="F95" s="7">
        <v>128.75790398274989</v>
      </c>
      <c r="G95" s="7">
        <v>131.2580574581431</v>
      </c>
      <c r="H95" s="9">
        <v>135.19579918188739</v>
      </c>
    </row>
    <row r="96" spans="1:8" x14ac:dyDescent="0.25">
      <c r="A96" s="17" t="s">
        <v>79</v>
      </c>
      <c r="B96" s="7">
        <v>91.990106544901067</v>
      </c>
      <c r="C96" s="8">
        <v>85.355371638762037</v>
      </c>
      <c r="D96" s="7">
        <v>83.152841197361738</v>
      </c>
      <c r="E96" s="7">
        <v>90.636596905124307</v>
      </c>
      <c r="F96" s="7">
        <v>93.355694812278045</v>
      </c>
      <c r="G96" s="7">
        <v>103.73358515791477</v>
      </c>
      <c r="H96" s="9">
        <v>106.84559271265222</v>
      </c>
    </row>
    <row r="97" spans="1:8" x14ac:dyDescent="0.25">
      <c r="A97" s="17" t="s">
        <v>80</v>
      </c>
      <c r="B97" s="7">
        <v>23.845763571790968</v>
      </c>
      <c r="C97" s="8">
        <v>27.077847222222218</v>
      </c>
      <c r="D97" s="7">
        <v>24.259322678843223</v>
      </c>
      <c r="E97" s="7">
        <v>26.398070439107212</v>
      </c>
      <c r="F97" s="7">
        <v>27.190012552280429</v>
      </c>
      <c r="G97" s="7">
        <v>30.161642958465308</v>
      </c>
      <c r="H97" s="9">
        <v>31.066492247219269</v>
      </c>
    </row>
    <row r="98" spans="1:8" x14ac:dyDescent="0.25">
      <c r="A98" s="6" t="s">
        <v>81</v>
      </c>
      <c r="B98" s="7">
        <v>112.8234398782344</v>
      </c>
      <c r="C98" s="8">
        <v>119.65227042110602</v>
      </c>
      <c r="D98" s="7">
        <v>123.50161719939116</v>
      </c>
      <c r="E98" s="7">
        <v>123.50161719939116</v>
      </c>
      <c r="F98" s="7">
        <v>127.20666571537291</v>
      </c>
      <c r="G98" s="7">
        <v>148.2019406392694</v>
      </c>
      <c r="H98" s="9">
        <v>152.64799885844749</v>
      </c>
    </row>
    <row r="99" spans="1:8" x14ac:dyDescent="0.25">
      <c r="A99" s="17" t="s">
        <v>82</v>
      </c>
      <c r="B99" s="7">
        <v>115.9627092846271</v>
      </c>
      <c r="C99" s="8">
        <v>112.29106418061897</v>
      </c>
      <c r="D99" s="7">
        <v>121.80913876204971</v>
      </c>
      <c r="E99" s="7">
        <v>131.49142417619908</v>
      </c>
      <c r="F99" s="7">
        <v>135.43616690148505</v>
      </c>
      <c r="G99" s="7">
        <v>150.45992850832155</v>
      </c>
      <c r="H99" s="9">
        <v>154.97372636357122</v>
      </c>
    </row>
    <row r="100" spans="1:8" x14ac:dyDescent="0.25">
      <c r="A100" s="6"/>
      <c r="B100" s="10"/>
      <c r="C100" s="10"/>
      <c r="D100" s="10"/>
      <c r="E100" s="10"/>
      <c r="F100" s="10"/>
      <c r="G100" s="10"/>
      <c r="H100" s="10"/>
    </row>
    <row r="101" spans="1:8" x14ac:dyDescent="0.25">
      <c r="A101" s="18" t="s">
        <v>83</v>
      </c>
      <c r="B101" s="10">
        <v>1113.6755961440892</v>
      </c>
      <c r="C101" s="10">
        <v>1092.7223271816335</v>
      </c>
      <c r="D101" s="10">
        <v>1071.090296486555</v>
      </c>
      <c r="E101" s="10">
        <v>1133.1522612153822</v>
      </c>
      <c r="F101" s="10">
        <v>1167.146829051844</v>
      </c>
      <c r="G101" s="10">
        <v>1329.7085527196409</v>
      </c>
      <c r="H101" s="10">
        <v>1369.5998093012299</v>
      </c>
    </row>
    <row r="102" spans="1:8" ht="13.8" thickBot="1" x14ac:dyDescent="0.3">
      <c r="A102" s="19"/>
      <c r="B102" s="20"/>
      <c r="C102" s="21"/>
      <c r="D102" s="20"/>
      <c r="E102" s="20"/>
      <c r="F102" s="20"/>
      <c r="G102" s="20"/>
      <c r="H102" s="22"/>
    </row>
    <row r="103" spans="1:8" s="14" customFormat="1" ht="13.8" thickBot="1" x14ac:dyDescent="0.3">
      <c r="A103" s="23" t="s">
        <v>84</v>
      </c>
      <c r="B103" s="24">
        <f t="shared" ref="B103:H103" si="0">B12+B22+B34+B44+B58+B74+B90+B101</f>
        <v>9320.343886035007</v>
      </c>
      <c r="C103" s="24">
        <f t="shared" si="0"/>
        <v>9107.8689421613381</v>
      </c>
      <c r="D103" s="24">
        <f>D12+D22+D34+D44+D58+D74+D90+D101</f>
        <v>9250.1070281199263</v>
      </c>
      <c r="E103" s="24">
        <f t="shared" si="0"/>
        <v>9480.3203215666399</v>
      </c>
      <c r="F103" s="24">
        <f t="shared" si="0"/>
        <v>9764.7299312136383</v>
      </c>
      <c r="G103" s="24">
        <f t="shared" si="0"/>
        <v>10375.778770337607</v>
      </c>
      <c r="H103" s="24">
        <f t="shared" si="0"/>
        <v>10687.052133447734</v>
      </c>
    </row>
    <row r="105" spans="1:8" s="14" customFormat="1" x14ac:dyDescent="0.25">
      <c r="A105" s="25"/>
      <c r="B105" s="1"/>
      <c r="C105" s="1"/>
      <c r="D105" s="1"/>
      <c r="E105" s="1"/>
      <c r="F105" s="1"/>
      <c r="G105" s="1"/>
      <c r="H105" s="1"/>
    </row>
    <row r="106" spans="1:8" x14ac:dyDescent="0.25">
      <c r="A106" s="25"/>
    </row>
    <row r="107" spans="1:8" x14ac:dyDescent="0.25">
      <c r="A107" s="25"/>
    </row>
    <row r="108" spans="1:8" x14ac:dyDescent="0.25">
      <c r="A108" s="25"/>
    </row>
    <row r="109" spans="1:8" x14ac:dyDescent="0.25">
      <c r="A109" s="25"/>
    </row>
    <row r="110" spans="1:8" x14ac:dyDescent="0.25">
      <c r="A110" s="25"/>
    </row>
    <row r="111" spans="1:8" x14ac:dyDescent="0.25">
      <c r="A111" s="25"/>
    </row>
    <row r="112" spans="1:8" x14ac:dyDescent="0.25">
      <c r="A112" s="25"/>
    </row>
    <row r="113" spans="1:8" ht="15.6" x14ac:dyDescent="0.3">
      <c r="A113" s="33" t="s">
        <v>96</v>
      </c>
      <c r="B113" s="30"/>
    </row>
    <row r="114" spans="1:8" ht="13.8" thickBot="1" x14ac:dyDescent="0.3">
      <c r="A114" s="25"/>
    </row>
    <row r="115" spans="1:8" x14ac:dyDescent="0.25">
      <c r="A115" s="40" t="s">
        <v>85</v>
      </c>
      <c r="B115" s="37" t="s">
        <v>1</v>
      </c>
      <c r="C115" s="38"/>
      <c r="D115" s="38"/>
      <c r="E115" s="38"/>
      <c r="F115" s="38"/>
      <c r="G115" s="38"/>
      <c r="H115" s="39"/>
    </row>
    <row r="116" spans="1:8" ht="15.6" x14ac:dyDescent="0.25">
      <c r="A116" s="41"/>
      <c r="B116" s="34" t="s">
        <v>94</v>
      </c>
      <c r="C116" s="35"/>
      <c r="D116" s="35"/>
      <c r="E116" s="35"/>
      <c r="F116" s="35"/>
      <c r="G116" s="35"/>
      <c r="H116" s="36"/>
    </row>
    <row r="117" spans="1:8" x14ac:dyDescent="0.25">
      <c r="A117" s="41"/>
      <c r="B117" s="48">
        <v>2012</v>
      </c>
      <c r="C117" s="48">
        <v>2015</v>
      </c>
      <c r="D117" s="48">
        <v>2018</v>
      </c>
      <c r="E117" s="45">
        <v>2022</v>
      </c>
      <c r="F117" s="47"/>
      <c r="G117" s="45">
        <v>2027</v>
      </c>
      <c r="H117" s="46"/>
    </row>
    <row r="118" spans="1:8" x14ac:dyDescent="0.25">
      <c r="A118" s="42"/>
      <c r="B118" s="49"/>
      <c r="C118" s="49"/>
      <c r="D118" s="49"/>
      <c r="E118" s="4" t="s">
        <v>2</v>
      </c>
      <c r="F118" s="4" t="s">
        <v>3</v>
      </c>
      <c r="G118" s="4" t="s">
        <v>2</v>
      </c>
      <c r="H118" s="5" t="s">
        <v>3</v>
      </c>
    </row>
    <row r="119" spans="1:8" ht="14.4" x14ac:dyDescent="0.3">
      <c r="A119" s="32" t="s">
        <v>97</v>
      </c>
      <c r="B119" s="26">
        <v>2252.0482689180626</v>
      </c>
      <c r="C119" s="26">
        <v>2044.5472656297563</v>
      </c>
      <c r="D119" s="26">
        <v>2016.7244891552511</v>
      </c>
      <c r="E119" s="26">
        <v>2020.2669988031462</v>
      </c>
      <c r="F119" s="26">
        <v>2080.8750087672411</v>
      </c>
      <c r="G119" s="26">
        <v>2149.4891806998821</v>
      </c>
      <c r="H119" s="26">
        <v>2213.9738561208783</v>
      </c>
    </row>
    <row r="120" spans="1:8" ht="14.4" x14ac:dyDescent="0.3">
      <c r="A120" s="32" t="s">
        <v>98</v>
      </c>
      <c r="B120" s="26">
        <v>1441.2804201547433</v>
      </c>
      <c r="C120" s="26">
        <v>1451.469089773592</v>
      </c>
      <c r="D120" s="26">
        <v>1546.6557274226284</v>
      </c>
      <c r="E120" s="26">
        <v>1612.6274487098474</v>
      </c>
      <c r="F120" s="26">
        <v>1661.0062721711429</v>
      </c>
      <c r="G120" s="26">
        <v>1776.0395014141629</v>
      </c>
      <c r="H120" s="26">
        <v>1829.3206864565877</v>
      </c>
    </row>
    <row r="121" spans="1:8" ht="14.4" x14ac:dyDescent="0.3">
      <c r="A121" s="32" t="s">
        <v>99</v>
      </c>
      <c r="B121" s="26">
        <v>519.04432526002029</v>
      </c>
      <c r="C121" s="26">
        <v>570.94258441146565</v>
      </c>
      <c r="D121" s="26">
        <v>585.13166508117672</v>
      </c>
      <c r="E121" s="26">
        <v>608.46918425168928</v>
      </c>
      <c r="F121" s="26">
        <v>626.72325977924027</v>
      </c>
      <c r="G121" s="26">
        <v>662.73404665678504</v>
      </c>
      <c r="H121" s="26">
        <v>682.61606805648876</v>
      </c>
    </row>
    <row r="122" spans="1:8" ht="14.4" x14ac:dyDescent="0.3">
      <c r="A122" s="27" t="s">
        <v>103</v>
      </c>
      <c r="B122" s="26">
        <v>279.12891933028902</v>
      </c>
      <c r="C122" s="26">
        <v>278.05551525558093</v>
      </c>
      <c r="D122" s="26">
        <v>303.46424086757992</v>
      </c>
      <c r="E122" s="26">
        <v>295.74797907843532</v>
      </c>
      <c r="F122" s="26">
        <v>304.62041845078829</v>
      </c>
      <c r="G122" s="26">
        <v>309.03456941745253</v>
      </c>
      <c r="H122" s="26">
        <v>318.30560649997602</v>
      </c>
    </row>
    <row r="123" spans="1:8" ht="14.4" x14ac:dyDescent="0.3">
      <c r="A123" s="27" t="s">
        <v>100</v>
      </c>
      <c r="B123" s="26">
        <v>83.485104642313289</v>
      </c>
      <c r="C123" s="26">
        <v>83.99368134512936</v>
      </c>
      <c r="D123" s="26">
        <v>83.586535388128027</v>
      </c>
      <c r="E123" s="26">
        <v>83.104208255509803</v>
      </c>
      <c r="F123" s="26">
        <v>85.597334503174892</v>
      </c>
      <c r="G123" s="26">
        <v>86.755897556843337</v>
      </c>
      <c r="H123" s="26">
        <v>89.358574483548622</v>
      </c>
    </row>
    <row r="124" spans="1:8" ht="14.4" x14ac:dyDescent="0.3">
      <c r="A124" s="27" t="s">
        <v>86</v>
      </c>
      <c r="B124" s="26">
        <v>1372.7818208713852</v>
      </c>
      <c r="C124" s="26">
        <v>1319.8604062975646</v>
      </c>
      <c r="D124" s="26">
        <v>1335.4469371194828</v>
      </c>
      <c r="E124" s="26">
        <v>1344.3002089084064</v>
      </c>
      <c r="F124" s="26">
        <v>1384.6292151756586</v>
      </c>
      <c r="G124" s="26">
        <v>1433.8552767491828</v>
      </c>
      <c r="H124" s="26">
        <v>1476.8709350516585</v>
      </c>
    </row>
    <row r="125" spans="1:8" ht="14.4" x14ac:dyDescent="0.3">
      <c r="A125" s="27" t="s">
        <v>87</v>
      </c>
      <c r="B125" s="26">
        <v>154.87062404870625</v>
      </c>
      <c r="C125" s="26">
        <v>160.42313387874177</v>
      </c>
      <c r="D125" s="26">
        <v>168.41278951040078</v>
      </c>
      <c r="E125" s="26">
        <v>184.31498220533069</v>
      </c>
      <c r="F125" s="26">
        <v>189.84443167149064</v>
      </c>
      <c r="G125" s="26">
        <v>217.61821640755187</v>
      </c>
      <c r="H125" s="26">
        <v>224.14676289977845</v>
      </c>
    </row>
    <row r="126" spans="1:8" ht="14.4" x14ac:dyDescent="0.3">
      <c r="A126" s="27" t="s">
        <v>88</v>
      </c>
      <c r="B126" s="26">
        <v>138.30987538051752</v>
      </c>
      <c r="C126" s="26">
        <v>146.41491628614915</v>
      </c>
      <c r="D126" s="26">
        <v>150.19834474885846</v>
      </c>
      <c r="E126" s="26">
        <v>153.45373465673296</v>
      </c>
      <c r="F126" s="26">
        <v>158.05734669643496</v>
      </c>
      <c r="G126" s="26">
        <v>164.6186657745566</v>
      </c>
      <c r="H126" s="26">
        <v>169.5572257477933</v>
      </c>
    </row>
    <row r="127" spans="1:8" ht="14.4" x14ac:dyDescent="0.3">
      <c r="A127" s="27" t="s">
        <v>89</v>
      </c>
      <c r="B127" s="26">
        <v>227.09570268899034</v>
      </c>
      <c r="C127" s="26">
        <v>207.97057743531201</v>
      </c>
      <c r="D127" s="26">
        <v>201.78240740740742</v>
      </c>
      <c r="E127" s="26">
        <v>203.2343129756469</v>
      </c>
      <c r="F127" s="26">
        <v>209.33134236491631</v>
      </c>
      <c r="G127" s="26">
        <v>213.7280755445415</v>
      </c>
      <c r="H127" s="26">
        <v>220.13991781087776</v>
      </c>
    </row>
    <row r="128" spans="1:8" ht="14.4" x14ac:dyDescent="0.3">
      <c r="A128" s="27" t="s">
        <v>90</v>
      </c>
      <c r="B128" s="26">
        <v>224.10260654490105</v>
      </c>
      <c r="C128" s="26">
        <v>201.38150050735669</v>
      </c>
      <c r="D128" s="26">
        <v>209.36084157787923</v>
      </c>
      <c r="E128" s="26">
        <v>207.73695612945909</v>
      </c>
      <c r="F128" s="26">
        <v>213.96906481334284</v>
      </c>
      <c r="G128" s="26">
        <v>228.22716687482983</v>
      </c>
      <c r="H128" s="26">
        <v>235.0739818810747</v>
      </c>
    </row>
    <row r="129" spans="1:8" ht="14.4" x14ac:dyDescent="0.3">
      <c r="A129" s="27" t="s">
        <v>101</v>
      </c>
      <c r="B129" s="26">
        <v>95.364567161339423</v>
      </c>
      <c r="C129" s="26">
        <v>97.523547691527142</v>
      </c>
      <c r="D129" s="26">
        <v>99.36653348554033</v>
      </c>
      <c r="E129" s="26">
        <v>101.05698881626974</v>
      </c>
      <c r="F129" s="26">
        <v>104.08869848075783</v>
      </c>
      <c r="G129" s="26">
        <v>107.91501285090786</v>
      </c>
      <c r="H129" s="26">
        <v>111.1524632364351</v>
      </c>
    </row>
    <row r="130" spans="1:8" ht="14.4" x14ac:dyDescent="0.3">
      <c r="A130" s="27" t="s">
        <v>91</v>
      </c>
      <c r="B130" s="26">
        <v>469.19408422120756</v>
      </c>
      <c r="C130" s="26">
        <v>494.90915366565196</v>
      </c>
      <c r="D130" s="26">
        <v>500.11076230339927</v>
      </c>
      <c r="E130" s="26">
        <v>530.89748763318107</v>
      </c>
      <c r="F130" s="26">
        <v>546.82441226217657</v>
      </c>
      <c r="G130" s="26">
        <v>579.00361621432648</v>
      </c>
      <c r="H130" s="26">
        <v>596.37372470075627</v>
      </c>
    </row>
    <row r="131" spans="1:8" ht="14.4" x14ac:dyDescent="0.3">
      <c r="A131" s="27" t="s">
        <v>92</v>
      </c>
      <c r="B131" s="26">
        <v>494.57762557077621</v>
      </c>
      <c r="C131" s="26">
        <v>518.6011859462202</v>
      </c>
      <c r="D131" s="26">
        <v>539.35055175038053</v>
      </c>
      <c r="E131" s="26">
        <v>551.67377251395237</v>
      </c>
      <c r="F131" s="26">
        <v>568.22398568937081</v>
      </c>
      <c r="G131" s="26">
        <v>623.0008732187024</v>
      </c>
      <c r="H131" s="26">
        <v>641.69089941526352</v>
      </c>
    </row>
    <row r="132" spans="1:8" ht="14.4" x14ac:dyDescent="0.3">
      <c r="A132" s="27" t="s">
        <v>102</v>
      </c>
      <c r="B132" s="26">
        <v>1569.0599412417555</v>
      </c>
      <c r="C132" s="26">
        <v>1531.7763840372909</v>
      </c>
      <c r="D132" s="26">
        <v>1510.515202301814</v>
      </c>
      <c r="E132" s="26">
        <v>1583.4360586290322</v>
      </c>
      <c r="F132" s="26">
        <v>1630.9391403879029</v>
      </c>
      <c r="G132" s="26">
        <v>1823.758670957882</v>
      </c>
      <c r="H132" s="26">
        <v>1878.4714310866184</v>
      </c>
    </row>
    <row r="133" spans="1:8" ht="14.4" x14ac:dyDescent="0.3">
      <c r="A133" s="28" t="s">
        <v>93</v>
      </c>
      <c r="B133" s="29">
        <v>9320.3438860350088</v>
      </c>
      <c r="C133" s="29">
        <v>9107.8689421613399</v>
      </c>
      <c r="D133" s="29">
        <v>9250.1070281199281</v>
      </c>
      <c r="E133" s="29">
        <v>9480.3203215666417</v>
      </c>
      <c r="F133" s="29">
        <v>9764.7299312136383</v>
      </c>
      <c r="G133" s="29">
        <v>10375.778770337609</v>
      </c>
      <c r="H133" s="29">
        <v>10687.052133447734</v>
      </c>
    </row>
    <row r="135" spans="1:8" x14ac:dyDescent="0.25">
      <c r="B135" s="31"/>
      <c r="C135" s="31"/>
      <c r="D135" s="31"/>
      <c r="E135" s="31"/>
      <c r="F135" s="31"/>
      <c r="G135" s="31"/>
      <c r="H135" s="31"/>
    </row>
  </sheetData>
  <mergeCells count="17">
    <mergeCell ref="A1:B1"/>
    <mergeCell ref="D5:D6"/>
    <mergeCell ref="E5:F5"/>
    <mergeCell ref="G5:H5"/>
    <mergeCell ref="B3:H3"/>
    <mergeCell ref="B4:H4"/>
    <mergeCell ref="A3:A6"/>
    <mergeCell ref="B116:H116"/>
    <mergeCell ref="B115:H115"/>
    <mergeCell ref="A115:A118"/>
    <mergeCell ref="B5:B6"/>
    <mergeCell ref="C5:C6"/>
    <mergeCell ref="G117:H117"/>
    <mergeCell ref="E117:F117"/>
    <mergeCell ref="D117:D118"/>
    <mergeCell ref="C117:C118"/>
    <mergeCell ref="B117:B118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  <headerFooter>
    <oddHeader>&amp;L&amp;"Times New Roman,Normálne"&amp;12Predpokladaný vývoj potrieb pitnej vody&amp;R&amp;"Times New Roman,Normálne"&amp;12Príloha č. 7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potreby vody 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Porazikova, Katarina</dc:creator>
  <cp:lastModifiedBy>Pouzivatel</cp:lastModifiedBy>
  <cp:lastPrinted>2020-01-17T13:15:31Z</cp:lastPrinted>
  <dcterms:created xsi:type="dcterms:W3CDTF">2020-01-14T14:21:24Z</dcterms:created>
  <dcterms:modified xsi:type="dcterms:W3CDTF">2021-03-08T15:36:39Z</dcterms:modified>
</cp:coreProperties>
</file>