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to_zošit"/>
  <mc:AlternateContent xmlns:mc="http://schemas.openxmlformats.org/markup-compatibility/2006">
    <mc:Choice Requires="x15">
      <x15ac:absPath xmlns:x15ac="http://schemas.microsoft.com/office/spreadsheetml/2010/11/ac" url="\\share1\MPS\OR\PSS_2025\jesenné kolo_2025\MPS_ZPV_2510\"/>
    </mc:Choice>
  </mc:AlternateContent>
  <xr:revisionPtr revIDLastSave="0" documentId="13_ncr:1_{B411A590-7B1E-464B-AA78-B7B6E9A42E55}" xr6:coauthVersionLast="47" xr6:coauthVersionMax="47" xr10:uidLastSave="{00000000-0000-0000-0000-000000000000}"/>
  <workbookProtection workbookAlgorithmName="SHA-512" workbookHashValue="t3UUZT1Mnr2lnPdH0Jti0G/Y15R7FM7n6lIuDgz4Is185GhAJSByf/HKAj/2J7VUCzSNniVZxoXJp21p9fBNIQ==" workbookSaltValue="eluFLf9Lvh/shR3CbAupmQ==" workbookSpinCount="100000" lockStructure="1"/>
  <bookViews>
    <workbookView xWindow="30612" yWindow="-108" windowWidth="30936" windowHeight="16776" tabRatio="616" xr2:uid="{00000000-000D-0000-FFFF-FFFF00000000}"/>
  </bookViews>
  <sheets>
    <sheet name="MPS_PR_ZPV" sheetId="1" r:id="rId1"/>
  </sheets>
  <definedNames>
    <definedName name="_xlnm.Print_Area" localSheetId="0">MPS_PR_ZPV!$A$1:$K$79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A46" i="1" l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0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<sst xmlns="http://schemas.openxmlformats.org/spreadsheetml/2006/main" count="167" uniqueCount="104">
  <si>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</si>
  <si>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</si>
  <si>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</si>
  <si>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</si>
  <si>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</si>
  <si>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</si>
  <si>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</si>
  <si>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</si>
  <si>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</si>
  <si>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</si>
  <si>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</si>
  <si>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</si>
  <si>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</si>
  <si>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</si>
  <si>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</si>
  <si>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</si>
  <si>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</si>
  <si>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</si>
  <si>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</si>
  <si>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</si>
  <si>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</si>
  <si>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</si>
  <si>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</si>
  <si>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</si>
  <si>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</si>
  <si>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</si>
  <si>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</si>
  <si>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</si>
  <si>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</si>
  <si>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</si>
  <si>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</si>
  <si>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</si>
  <si>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</si>
  <si>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</si>
  <si>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</si>
  <si>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</si>
  <si>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</si>
  <si>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</si>
  <si>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</si>
  <si>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</si>
  <si>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</si>
  <si>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</si>
  <si>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</si>
  <si>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</si>
  <si>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</si>
  <si>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</si>
  <si>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</si>
  <si>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</si>
  <si>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</si>
  <si>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</si>
  <si>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</si>
  <si>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</si>
  <si>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</si>
  <si>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</si>
  <si>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</si>
  <si>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</si>
  <si>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základný fyzikálno-chemický rozbor / voda</t>
  </si>
  <si>
    <r>
      <t>NL</t>
    </r>
    <r>
      <rPr>
        <vertAlign val="subscript"/>
        <sz val="8"/>
        <color theme="1"/>
        <rFont val="Arial"/>
        <family val="2"/>
        <charset val="238"/>
      </rPr>
      <t>105</t>
    </r>
  </si>
  <si>
    <r>
      <t>RL</t>
    </r>
    <r>
      <rPr>
        <vertAlign val="subscript"/>
        <sz val="8"/>
        <color theme="1"/>
        <rFont val="Arial"/>
        <family val="2"/>
        <charset val="238"/>
      </rPr>
      <t>550</t>
    </r>
  </si>
  <si>
    <r>
      <t>RL</t>
    </r>
    <r>
      <rPr>
        <vertAlign val="subscript"/>
        <sz val="8"/>
        <color theme="1"/>
        <rFont val="Arial"/>
        <family val="2"/>
        <charset val="238"/>
      </rPr>
      <t>105</t>
    </r>
  </si>
  <si>
    <r>
      <t>P</t>
    </r>
    <r>
      <rPr>
        <vertAlign val="subscript"/>
        <sz val="8"/>
        <color theme="1"/>
        <rFont val="Arial"/>
        <family val="2"/>
        <charset val="238"/>
      </rPr>
      <t>celk</t>
    </r>
  </si>
  <si>
    <r>
      <t>CHSK</t>
    </r>
    <r>
      <rPr>
        <vertAlign val="subscript"/>
        <sz val="8"/>
        <color theme="1"/>
        <rFont val="Arial"/>
        <family val="2"/>
        <charset val="238"/>
      </rPr>
      <t>Cr</t>
    </r>
  </si>
  <si>
    <r>
      <t>N</t>
    </r>
    <r>
      <rPr>
        <vertAlign val="subscript"/>
        <sz val="8"/>
        <color theme="1"/>
        <rFont val="Arial"/>
        <family val="2"/>
        <charset val="238"/>
      </rPr>
      <t>celk</t>
    </r>
  </si>
  <si>
    <r>
      <t>BSK</t>
    </r>
    <r>
      <rPr>
        <vertAlign val="subscript"/>
        <sz val="8"/>
        <color theme="1"/>
        <rFont val="Arial"/>
        <family val="2"/>
        <charset val="238"/>
      </rPr>
      <t>5</t>
    </r>
  </si>
  <si>
    <t>20 ml / plast</t>
  </si>
  <si>
    <t>VÚVH Bratislava, 
Nábrežie arm.gen. L. Svobodu 7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</si>
  <si>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</si>
  <si>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t>MPS-ZPV-10/2025</t>
  </si>
  <si>
    <t>prírodná vzorka</t>
  </si>
  <si>
    <t>pitná a povrchová voda</t>
  </si>
  <si>
    <t>EK 20°C</t>
  </si>
  <si>
    <t>EK 25°C</t>
  </si>
  <si>
    <t>modelová vzorka</t>
  </si>
  <si>
    <t>AOX</t>
  </si>
  <si>
    <r>
      <t>SO</t>
    </r>
    <r>
      <rPr>
        <vertAlign val="subscript"/>
        <sz val="8"/>
        <color theme="1"/>
        <rFont val="Arial"/>
        <family val="2"/>
        <charset val="238"/>
      </rPr>
      <t>4</t>
    </r>
    <r>
      <rPr>
        <vertAlign val="superscript"/>
        <sz val="8"/>
        <color theme="1"/>
        <rFont val="Arial"/>
        <family val="2"/>
        <charset val="238"/>
      </rPr>
      <t>2-</t>
    </r>
  </si>
  <si>
    <t>Farba</t>
  </si>
  <si>
    <r>
      <t>NH</t>
    </r>
    <r>
      <rPr>
        <vertAlign val="subscript"/>
        <sz val="8"/>
        <color theme="1"/>
        <rFont val="Arial"/>
        <family val="2"/>
        <charset val="238"/>
      </rPr>
      <t>4</t>
    </r>
    <r>
      <rPr>
        <vertAlign val="superscript"/>
        <sz val="8"/>
        <color theme="1"/>
        <rFont val="Arial"/>
        <family val="2"/>
        <charset val="238"/>
      </rPr>
      <t>+</t>
    </r>
  </si>
  <si>
    <r>
      <t>NO</t>
    </r>
    <r>
      <rPr>
        <vertAlign val="subscript"/>
        <sz val="8"/>
        <color theme="1"/>
        <rFont val="Arial"/>
        <family val="2"/>
        <charset val="238"/>
      </rPr>
      <t>2</t>
    </r>
    <r>
      <rPr>
        <vertAlign val="superscript"/>
        <sz val="8"/>
        <color theme="1"/>
        <rFont val="Arial"/>
        <family val="2"/>
        <charset val="238"/>
      </rPr>
      <t>-</t>
    </r>
  </si>
  <si>
    <r>
      <t>NO</t>
    </r>
    <r>
      <rPr>
        <vertAlign val="subscript"/>
        <sz val="8"/>
        <color theme="1"/>
        <rFont val="Arial"/>
        <family val="2"/>
        <charset val="238"/>
      </rPr>
      <t>3</t>
    </r>
    <r>
      <rPr>
        <vertAlign val="superscript"/>
        <sz val="8"/>
        <color theme="1"/>
        <rFont val="Arial"/>
        <family val="2"/>
        <charset val="238"/>
      </rPr>
      <t>-</t>
    </r>
  </si>
  <si>
    <r>
      <t>PO</t>
    </r>
    <r>
      <rPr>
        <vertAlign val="subscript"/>
        <sz val="8"/>
        <color theme="1"/>
        <rFont val="Arial"/>
        <family val="2"/>
        <charset val="238"/>
      </rPr>
      <t>4</t>
    </r>
    <r>
      <rPr>
        <vertAlign val="superscript"/>
        <sz val="8"/>
        <color theme="1"/>
        <rFont val="Arial"/>
        <family val="2"/>
        <charset val="238"/>
      </rPr>
      <t>3-</t>
    </r>
  </si>
  <si>
    <r>
      <t>SiO</t>
    </r>
    <r>
      <rPr>
        <vertAlign val="subscript"/>
        <sz val="8"/>
        <color theme="1"/>
        <rFont val="Arial"/>
        <family val="2"/>
        <charset val="238"/>
      </rPr>
      <t>2</t>
    </r>
  </si>
  <si>
    <t>Zákal</t>
  </si>
  <si>
    <r>
      <t>ZNK</t>
    </r>
    <r>
      <rPr>
        <vertAlign val="subscript"/>
        <sz val="8"/>
        <color theme="1"/>
        <rFont val="Arial"/>
        <family val="2"/>
        <charset val="238"/>
      </rPr>
      <t>8,3</t>
    </r>
  </si>
  <si>
    <r>
      <t>KNK</t>
    </r>
    <r>
      <rPr>
        <vertAlign val="subscript"/>
        <sz val="8"/>
        <color theme="1"/>
        <rFont val="Arial"/>
        <family val="2"/>
        <charset val="238"/>
      </rPr>
      <t>4,5</t>
    </r>
  </si>
  <si>
    <r>
      <t>CHSK</t>
    </r>
    <r>
      <rPr>
        <vertAlign val="subscript"/>
        <sz val="8"/>
        <color theme="1"/>
        <rFont val="Arial"/>
        <family val="2"/>
        <charset val="238"/>
      </rPr>
      <t>Mn</t>
    </r>
  </si>
  <si>
    <t>TOC</t>
  </si>
  <si>
    <t>DOC</t>
  </si>
  <si>
    <t>prírodná / obohatená vzorka</t>
  </si>
  <si>
    <t>20 ml / sklo</t>
  </si>
  <si>
    <t>250 ml / sklo</t>
  </si>
  <si>
    <t>20 ml / tmavé sklo</t>
  </si>
  <si>
    <t>100 ml / tmavé sklo</t>
  </si>
  <si>
    <r>
      <t>Cl</t>
    </r>
    <r>
      <rPr>
        <vertAlign val="superscript"/>
        <sz val="8"/>
        <color theme="1"/>
        <rFont val="Arial"/>
        <family val="2"/>
        <charset val="238"/>
      </rPr>
      <t>-</t>
    </r>
  </si>
  <si>
    <r>
      <t>Ca</t>
    </r>
    <r>
      <rPr>
        <vertAlign val="superscript"/>
        <sz val="8"/>
        <color theme="1"/>
        <rFont val="Arial"/>
        <family val="2"/>
        <charset val="238"/>
      </rPr>
      <t>2+</t>
    </r>
    <r>
      <rPr>
        <sz val="8"/>
        <color theme="1"/>
        <rFont val="Arial"/>
        <family val="2"/>
        <charset val="238"/>
      </rPr>
      <t xml:space="preserve"> + Mg</t>
    </r>
    <r>
      <rPr>
        <vertAlign val="superscript"/>
        <sz val="8"/>
        <color theme="1"/>
        <rFont val="Arial"/>
        <family val="2"/>
        <charset val="238"/>
      </rPr>
      <t>2+</t>
    </r>
  </si>
  <si>
    <r>
      <t>Ca</t>
    </r>
    <r>
      <rPr>
        <vertAlign val="superscript"/>
        <sz val="8"/>
        <color theme="1"/>
        <rFont val="Arial"/>
        <family val="2"/>
        <charset val="238"/>
      </rPr>
      <t>2+</t>
    </r>
  </si>
  <si>
    <r>
      <t>K</t>
    </r>
    <r>
      <rPr>
        <vertAlign val="superscript"/>
        <sz val="8"/>
        <color theme="1"/>
        <rFont val="Arial"/>
        <family val="2"/>
        <charset val="238"/>
      </rPr>
      <t>+</t>
    </r>
  </si>
  <si>
    <r>
      <t>Mg</t>
    </r>
    <r>
      <rPr>
        <vertAlign val="superscript"/>
        <sz val="8"/>
        <color theme="1"/>
        <rFont val="Arial"/>
        <family val="2"/>
        <charset val="238"/>
      </rPr>
      <t>2+</t>
    </r>
  </si>
  <si>
    <r>
      <t>Na</t>
    </r>
    <r>
      <rPr>
        <vertAlign val="superscript"/>
        <sz val="8"/>
        <color theme="1"/>
        <rFont val="Arial"/>
        <family val="2"/>
        <charset val="238"/>
      </rPr>
      <t>+</t>
    </r>
  </si>
  <si>
    <r>
      <t>A</t>
    </r>
    <r>
      <rPr>
        <vertAlign val="superscript"/>
        <sz val="8"/>
        <color theme="1"/>
        <rFont val="Arial"/>
        <family val="2"/>
        <charset val="238"/>
      </rPr>
      <t>254</t>
    </r>
  </si>
  <si>
    <r>
      <rPr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 Jednotlivé modelové vzorky budú pripravené iba v prípade dostatočného záujmu účastníkov (minimálne 3). Prírodné obohatené vzorky budú distribuované iba v prípade dostatočného záujmu účastníkov (pre štatistické spracovanie je potrebný minimálny počet výsledkov 7 účastníkov). O prípadnom zrušení niektorých ukazovateľov budú zainteresovaní účastníci informovaní včas prostredníctvom elektronickej pošty. Skratky: A</t>
    </r>
    <r>
      <rPr>
        <i/>
        <vertAlign val="superscript"/>
        <sz val="7"/>
        <color rgb="FF000000"/>
        <rFont val="Arial"/>
        <family val="2"/>
        <charset val="238"/>
      </rPr>
      <t>254</t>
    </r>
    <r>
      <rPr>
        <i/>
        <sz val="7"/>
        <color rgb="FF000000"/>
        <rFont val="Arial"/>
        <family val="2"/>
        <charset val="238"/>
      </rPr>
      <t xml:space="preserve"> - absorbancia, AOX - absorbovateľné organicky viazané halogény, BSK</t>
    </r>
    <r>
      <rPr>
        <i/>
        <vertAlign val="subscript"/>
        <sz val="7"/>
        <color rgb="FF000000"/>
        <rFont val="Arial"/>
        <family val="2"/>
        <charset val="238"/>
      </rPr>
      <t>5</t>
    </r>
    <r>
      <rPr>
        <i/>
        <sz val="7"/>
        <color rgb="FF000000"/>
        <rFont val="Arial"/>
        <family val="2"/>
        <charset val="238"/>
      </rPr>
      <t xml:space="preserve"> - biochemická spotreba kyslíka po 5 dňoch inkubácie, Ca</t>
    </r>
    <r>
      <rPr>
        <i/>
        <vertAlign val="superscript"/>
        <sz val="7"/>
        <color rgb="FF000000"/>
        <rFont val="Arial"/>
        <family val="2"/>
        <charset val="238"/>
      </rPr>
      <t>2+</t>
    </r>
    <r>
      <rPr>
        <i/>
        <sz val="7"/>
        <color rgb="FF000000"/>
        <rFont val="Arial"/>
        <family val="2"/>
        <charset val="238"/>
      </rPr>
      <t xml:space="preserve"> - vápnik, Ca</t>
    </r>
    <r>
      <rPr>
        <i/>
        <vertAlign val="superscript"/>
        <sz val="7"/>
        <color rgb="FF000000"/>
        <rFont val="Arial"/>
        <family val="2"/>
        <charset val="238"/>
      </rPr>
      <t>2+</t>
    </r>
    <r>
      <rPr>
        <i/>
        <sz val="7"/>
        <color rgb="FF000000"/>
        <rFont val="Arial"/>
        <family val="2"/>
        <charset val="238"/>
      </rPr>
      <t xml:space="preserve"> + Mg</t>
    </r>
    <r>
      <rPr>
        <i/>
        <vertAlign val="superscript"/>
        <sz val="7"/>
        <color rgb="FF000000"/>
        <rFont val="Arial"/>
        <family val="2"/>
        <charset val="238"/>
      </rPr>
      <t>2+</t>
    </r>
    <r>
      <rPr>
        <i/>
        <sz val="7"/>
        <color rgb="FF000000"/>
        <rFont val="Arial"/>
        <family val="2"/>
        <charset val="238"/>
      </rPr>
      <t xml:space="preserve"> - vápnik a horčík spolu, Cl</t>
    </r>
    <r>
      <rPr>
        <i/>
        <vertAlign val="superscript"/>
        <sz val="7"/>
        <color rgb="FF000000"/>
        <rFont val="Arial"/>
        <family val="2"/>
        <charset val="238"/>
      </rPr>
      <t>-</t>
    </r>
    <r>
      <rPr>
        <i/>
        <sz val="7"/>
        <color rgb="FF000000"/>
        <rFont val="Arial"/>
        <family val="2"/>
        <charset val="238"/>
      </rPr>
      <t xml:space="preserve"> - chloridy, DOC - rozpustený organický uhlík, EK pri 20°C - elektrolytická vodivosť pri 20°C, EK pri 25°C - elektrolytická vodivosť pri 25°C, CHSK</t>
    </r>
    <r>
      <rPr>
        <i/>
        <vertAlign val="subscript"/>
        <sz val="7"/>
        <color rgb="FF000000"/>
        <rFont val="Arial"/>
        <family val="2"/>
        <charset val="238"/>
      </rPr>
      <t>Cr</t>
    </r>
    <r>
      <rPr>
        <i/>
        <sz val="7"/>
        <color rgb="FF000000"/>
        <rFont val="Arial"/>
        <family val="2"/>
        <charset val="238"/>
      </rPr>
      <t xml:space="preserve"> - chemická spotreba kyslíka dvojchrómanom, CHSK</t>
    </r>
    <r>
      <rPr>
        <i/>
        <vertAlign val="subscript"/>
        <sz val="7"/>
        <color rgb="FF000000"/>
        <rFont val="Arial"/>
        <family val="2"/>
        <charset val="238"/>
      </rPr>
      <t>Mn</t>
    </r>
    <r>
      <rPr>
        <i/>
        <sz val="7"/>
        <color rgb="FF000000"/>
        <rFont val="Arial"/>
        <family val="2"/>
        <charset val="238"/>
      </rPr>
      <t xml:space="preserve"> - chemická spotreba kyslíka manganistanom, K</t>
    </r>
    <r>
      <rPr>
        <i/>
        <vertAlign val="superscript"/>
        <sz val="7"/>
        <color rgb="FF000000"/>
        <rFont val="Arial"/>
        <family val="2"/>
        <charset val="238"/>
      </rPr>
      <t>+</t>
    </r>
    <r>
      <rPr>
        <i/>
        <sz val="7"/>
        <color rgb="FF000000"/>
        <rFont val="Arial"/>
        <family val="2"/>
        <charset val="238"/>
      </rPr>
      <t xml:space="preserve"> - draslík, KNK</t>
    </r>
    <r>
      <rPr>
        <i/>
        <vertAlign val="subscript"/>
        <sz val="7"/>
        <color rgb="FF000000"/>
        <rFont val="Arial"/>
        <family val="2"/>
        <charset val="238"/>
      </rPr>
      <t>4,5</t>
    </r>
    <r>
      <rPr>
        <i/>
        <sz val="7"/>
        <color rgb="FF000000"/>
        <rFont val="Arial"/>
        <family val="2"/>
        <charset val="238"/>
      </rPr>
      <t xml:space="preserve"> - alkalita, Mg</t>
    </r>
    <r>
      <rPr>
        <i/>
        <vertAlign val="superscript"/>
        <sz val="7"/>
        <color rgb="FF000000"/>
        <rFont val="Arial"/>
        <family val="2"/>
        <charset val="238"/>
      </rPr>
      <t>+</t>
    </r>
    <r>
      <rPr>
        <i/>
        <sz val="7"/>
        <color rgb="FF000000"/>
        <rFont val="Arial"/>
        <family val="2"/>
        <charset val="238"/>
      </rPr>
      <t xml:space="preserve"> - horčík, Na</t>
    </r>
    <r>
      <rPr>
        <i/>
        <vertAlign val="superscript"/>
        <sz val="7"/>
        <color rgb="FF000000"/>
        <rFont val="Arial"/>
        <family val="2"/>
        <charset val="238"/>
      </rPr>
      <t>+</t>
    </r>
    <r>
      <rPr>
        <i/>
        <sz val="7"/>
        <color rgb="FF000000"/>
        <rFont val="Arial"/>
        <family val="2"/>
        <charset val="238"/>
      </rPr>
      <t xml:space="preserve"> - sodík, N</t>
    </r>
    <r>
      <rPr>
        <i/>
        <vertAlign val="subscript"/>
        <sz val="7"/>
        <color rgb="FF000000"/>
        <rFont val="Arial"/>
        <family val="2"/>
        <charset val="238"/>
      </rPr>
      <t>celk</t>
    </r>
    <r>
      <rPr>
        <i/>
        <sz val="7"/>
        <color rgb="FF000000"/>
        <rFont val="Arial"/>
        <family val="2"/>
        <charset val="238"/>
      </rPr>
      <t xml:space="preserve"> - dusík celkový, NH</t>
    </r>
    <r>
      <rPr>
        <i/>
        <vertAlign val="subscript"/>
        <sz val="7"/>
        <color rgb="FF000000"/>
        <rFont val="Arial"/>
        <family val="2"/>
        <charset val="238"/>
      </rPr>
      <t>4</t>
    </r>
    <r>
      <rPr>
        <i/>
        <vertAlign val="superscript"/>
        <sz val="7"/>
        <color rgb="FF000000"/>
        <rFont val="Arial"/>
        <family val="2"/>
        <charset val="238"/>
      </rPr>
      <t>+</t>
    </r>
    <r>
      <rPr>
        <i/>
        <sz val="7"/>
        <color rgb="FF000000"/>
        <rFont val="Arial"/>
        <family val="2"/>
        <charset val="238"/>
      </rPr>
      <t xml:space="preserve"> - amónne ióny, NL</t>
    </r>
    <r>
      <rPr>
        <i/>
        <vertAlign val="subscript"/>
        <sz val="7"/>
        <color rgb="FF000000"/>
        <rFont val="Arial"/>
        <family val="2"/>
        <charset val="238"/>
      </rPr>
      <t>105</t>
    </r>
    <r>
      <rPr>
        <i/>
        <sz val="7"/>
        <color rgb="FF000000"/>
        <rFont val="Arial"/>
        <family val="2"/>
        <charset val="238"/>
      </rPr>
      <t xml:space="preserve"> - nerozpustené látky sušené pri 105°C, NO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vertAlign val="superscript"/>
        <sz val="7"/>
        <color rgb="FF000000"/>
        <rFont val="Arial"/>
        <family val="2"/>
        <charset val="238"/>
      </rPr>
      <t>-</t>
    </r>
    <r>
      <rPr>
        <i/>
        <sz val="7"/>
        <color rgb="FF000000"/>
        <rFont val="Arial"/>
        <family val="2"/>
        <charset val="238"/>
      </rPr>
      <t xml:space="preserve"> - dusitany, NO</t>
    </r>
    <r>
      <rPr>
        <i/>
        <vertAlign val="subscript"/>
        <sz val="7"/>
        <color rgb="FF000000"/>
        <rFont val="Arial"/>
        <family val="2"/>
        <charset val="238"/>
      </rPr>
      <t xml:space="preserve">3- </t>
    </r>
    <r>
      <rPr>
        <i/>
        <vertAlign val="superscript"/>
        <sz val="7"/>
        <color rgb="FF000000"/>
        <rFont val="Arial"/>
        <family val="2"/>
        <charset val="238"/>
      </rPr>
      <t xml:space="preserve">- </t>
    </r>
    <r>
      <rPr>
        <i/>
        <sz val="7"/>
        <color rgb="FF000000"/>
        <rFont val="Arial"/>
        <family val="2"/>
        <charset val="238"/>
      </rPr>
      <t>dusičnany, PAL</t>
    </r>
    <r>
      <rPr>
        <i/>
        <vertAlign val="subscript"/>
        <sz val="7"/>
        <color rgb="FF000000"/>
        <rFont val="Arial"/>
        <family val="2"/>
        <charset val="238"/>
      </rPr>
      <t xml:space="preserve">A </t>
    </r>
    <r>
      <rPr>
        <i/>
        <sz val="7"/>
        <color rgb="FF000000"/>
        <rFont val="Arial"/>
        <family val="2"/>
        <charset val="238"/>
      </rPr>
      <t xml:space="preserve"> (MBAS) - povrchovo aktívne látky aniónové, P</t>
    </r>
    <r>
      <rPr>
        <i/>
        <vertAlign val="subscript"/>
        <sz val="7"/>
        <color rgb="FF000000"/>
        <rFont val="Arial"/>
        <family val="2"/>
        <charset val="238"/>
      </rPr>
      <t>celk</t>
    </r>
    <r>
      <rPr>
        <i/>
        <sz val="7"/>
        <color rgb="FF000000"/>
        <rFont val="Arial"/>
        <family val="2"/>
        <charset val="238"/>
      </rPr>
      <t xml:space="preserve"> - fosfor celkový, pH - reakcia vody, P-PO</t>
    </r>
    <r>
      <rPr>
        <i/>
        <vertAlign val="subscript"/>
        <sz val="7"/>
        <color rgb="FF000000"/>
        <rFont val="Arial"/>
        <family val="2"/>
        <charset val="238"/>
      </rPr>
      <t>4</t>
    </r>
    <r>
      <rPr>
        <i/>
        <sz val="7"/>
        <color rgb="FF000000"/>
        <rFont val="Arial"/>
        <family val="2"/>
        <charset val="238"/>
      </rPr>
      <t xml:space="preserve"> - fosforečanový fosfor, RL</t>
    </r>
    <r>
      <rPr>
        <i/>
        <vertAlign val="subscript"/>
        <sz val="7"/>
        <color rgb="FF000000"/>
        <rFont val="Arial"/>
        <family val="2"/>
        <charset val="238"/>
      </rPr>
      <t>105</t>
    </r>
    <r>
      <rPr>
        <i/>
        <sz val="7"/>
        <color rgb="FF000000"/>
        <rFont val="Arial"/>
        <family val="2"/>
        <charset val="238"/>
      </rPr>
      <t xml:space="preserve"> - rozpustené látky sušené pri 105°C, RL</t>
    </r>
    <r>
      <rPr>
        <i/>
        <vertAlign val="subscript"/>
        <sz val="7"/>
        <color rgb="FF000000"/>
        <rFont val="Arial"/>
        <family val="2"/>
        <charset val="238"/>
      </rPr>
      <t>550</t>
    </r>
    <r>
      <rPr>
        <i/>
        <sz val="7"/>
        <color rgb="FF000000"/>
        <rFont val="Arial"/>
        <family val="2"/>
        <charset val="238"/>
      </rPr>
      <t xml:space="preserve"> - rozpustené látky žíhané pri 550°C, SiO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 xml:space="preserve"> - kremičitany, SO</t>
    </r>
    <r>
      <rPr>
        <i/>
        <vertAlign val="subscript"/>
        <sz val="7"/>
        <color rgb="FF000000"/>
        <rFont val="Arial"/>
        <family val="2"/>
        <charset val="238"/>
      </rPr>
      <t>4</t>
    </r>
    <r>
      <rPr>
        <i/>
        <vertAlign val="superscript"/>
        <sz val="7"/>
        <color rgb="FF000000"/>
        <rFont val="Arial"/>
        <family val="2"/>
        <charset val="238"/>
      </rPr>
      <t>2-</t>
    </r>
    <r>
      <rPr>
        <i/>
        <sz val="7"/>
        <color rgb="FF000000"/>
        <rFont val="Arial"/>
        <family val="2"/>
        <charset val="238"/>
      </rPr>
      <t xml:space="preserve"> - sírany, TOC - celkový organický uhlík, ZNK</t>
    </r>
    <r>
      <rPr>
        <i/>
        <vertAlign val="subscript"/>
        <sz val="7"/>
        <color rgb="FF000000"/>
        <rFont val="Arial"/>
        <family val="2"/>
        <charset val="238"/>
      </rPr>
      <t>8,3</t>
    </r>
    <r>
      <rPr>
        <i/>
        <sz val="7"/>
        <color rgb="FF000000"/>
        <rFont val="Arial"/>
        <family val="2"/>
        <charset val="238"/>
      </rPr>
      <t xml:space="preserve"> - acidita.</t>
    </r>
  </si>
  <si>
    <t>pH</t>
  </si>
  <si>
    <r>
      <t>PAL</t>
    </r>
    <r>
      <rPr>
        <vertAlign val="sub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(MBAS)</t>
    </r>
  </si>
  <si>
    <t>*1000 ml, resp. 2000 ml / plast</t>
  </si>
  <si>
    <t>*veľkosť objemu distribuovanej vzorky závisí od počtu objednaných položiek (nad 6 ukazovateľov 2000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</si>
</sst>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4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i/>
      <vertAlign val="subscript"/>
      <sz val="7"/>
      <color rgb="FF000000"/>
      <name val="Arial"/>
      <family val="2"/>
      <charset val="238"/>
    </font>
    <font>
      <i/>
      <u/>
      <sz val="7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vertAlign val="superscript"/>
      <sz val="7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71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49" xfId="0" applyNumberFormat="1" applyFont="1" applyFill="1" applyBorder="1" applyAlignment="1" applyProtection="1">
      <alignment horizontal="center" vertical="center" wrapText="1"/>
      <protection hidden="1"/>
    </xf>
    <xf numFmtId="49" fontId="26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6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6" fillId="2" borderId="1" xfId="0" applyNumberFormat="1" applyFont="1" applyFill="1" applyBorder="1" applyAlignment="1" applyProtection="1">
      <alignment horizontal="left" vertical="center"/>
      <protection locked="0" hidden="1"/>
    </xf>
    <xf numFmtId="49" fontId="26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2" borderId="36" xfId="0" applyFont="1" applyFill="1" applyBorder="1" applyAlignment="1" applyProtection="1">
      <alignment horizontal="center" vertical="center"/>
      <protection locked="0" hidden="1"/>
    </xf>
    <xf numFmtId="0" fontId="26" fillId="2" borderId="58" xfId="0" applyFont="1" applyFill="1" applyBorder="1" applyAlignment="1" applyProtection="1">
      <alignment horizontal="center" vertical="center"/>
      <protection locked="0" hidden="1"/>
    </xf>
    <xf numFmtId="0" fontId="3" fillId="0" borderId="55" xfId="0" applyFont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2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168" fontId="26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Border="1" applyAlignment="1" applyProtection="1">
      <alignment horizontal="center" vertical="center" wrapText="1"/>
      <protection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28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26" fillId="2" borderId="37" xfId="0" applyFont="1" applyFill="1" applyBorder="1" applyAlignment="1" applyProtection="1">
      <alignment horizontal="center" vertical="center"/>
      <protection locked="0" hidden="1"/>
    </xf>
    <xf numFmtId="165" fontId="18" fillId="0" borderId="31" xfId="0" applyNumberFormat="1" applyFont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166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0" fillId="0" borderId="6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0" fillId="0" borderId="64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0" fillId="0" borderId="6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63" xfId="0" applyFont="1" applyBorder="1" applyAlignment="1" applyProtection="1">
      <alignment horizontal="center" vertical="center" wrapText="1"/>
      <protection hidden="1"/>
    </xf>
    <xf numFmtId="0" fontId="26" fillId="2" borderId="2" xfId="0" applyFont="1" applyFill="1" applyBorder="1" applyAlignment="1" applyProtection="1">
      <alignment horizontal="left" vertical="center"/>
      <protection locked="0" hidden="1"/>
    </xf>
    <xf numFmtId="0" fontId="26" fillId="2" borderId="3" xfId="0" applyFont="1" applyFill="1" applyBorder="1" applyAlignment="1" applyProtection="1">
      <alignment horizontal="left" vertical="center"/>
      <protection locked="0" hidden="1"/>
    </xf>
    <xf numFmtId="0" fontId="26" fillId="2" borderId="27" xfId="0" applyFont="1" applyFill="1" applyBorder="1" applyAlignment="1" applyProtection="1">
      <alignment horizontal="left" vertical="center"/>
      <protection locked="0"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justify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169" fontId="26" fillId="0" borderId="14" xfId="0" applyNumberFormat="1" applyFont="1" applyBorder="1" applyAlignment="1" applyProtection="1">
      <alignment horizontal="center" vertical="center"/>
      <protection locked="0" hidden="1"/>
    </xf>
    <xf numFmtId="169" fontId="26" fillId="0" borderId="29" xfId="0" applyNumberFormat="1" applyFont="1" applyBorder="1" applyAlignment="1" applyProtection="1">
      <alignment horizontal="center" vertical="center"/>
      <protection locked="0" hidden="1"/>
    </xf>
    <xf numFmtId="0" fontId="26" fillId="0" borderId="2" xfId="0" applyFont="1" applyBorder="1" applyAlignment="1" applyProtection="1">
      <alignment horizontal="left" vertical="center" wrapText="1"/>
      <protection locked="0"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26" fillId="0" borderId="50" xfId="0" applyFont="1" applyBorder="1" applyAlignment="1" applyProtection="1">
      <alignment horizontal="left" vertical="center" wrapText="1"/>
      <protection locked="0" hidden="1"/>
    </xf>
    <xf numFmtId="0" fontId="26" fillId="0" borderId="51" xfId="0" applyFont="1" applyBorder="1" applyAlignment="1" applyProtection="1">
      <alignment horizontal="left" vertical="center" wrapText="1"/>
      <protection locked="0" hidden="1"/>
    </xf>
    <xf numFmtId="2" fontId="3" fillId="0" borderId="14" xfId="0" applyNumberFormat="1" applyFont="1" applyBorder="1" applyAlignment="1" applyProtection="1">
      <alignment horizontal="right" vertical="center" wrapText="1"/>
      <protection hidden="1"/>
    </xf>
    <xf numFmtId="2" fontId="3" fillId="0" borderId="19" xfId="0" applyNumberFormat="1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4" xfId="0" applyFont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49" fontId="26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166" fontId="3" fillId="0" borderId="57" xfId="0" applyNumberFormat="1" applyFont="1" applyBorder="1" applyAlignment="1" applyProtection="1">
      <alignment horizontal="center" vertical="center"/>
      <protection hidden="1"/>
    </xf>
    <xf numFmtId="1" fontId="26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6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6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6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14" xfId="1" applyFont="1" applyBorder="1" applyAlignment="1" applyProtection="1">
      <alignment horizontal="left" vertical="center" wrapText="1"/>
      <protection locked="0" hidden="1"/>
    </xf>
    <xf numFmtId="0" fontId="26" fillId="0" borderId="15" xfId="0" applyFont="1" applyBorder="1" applyAlignment="1" applyProtection="1">
      <alignment horizontal="left" vertical="center" wrapText="1"/>
      <protection locked="0" hidden="1"/>
    </xf>
    <xf numFmtId="0" fontId="26" fillId="0" borderId="19" xfId="0" applyFont="1" applyBorder="1" applyAlignment="1" applyProtection="1">
      <alignment horizontal="left" vertical="center" wrapText="1"/>
      <protection locked="0"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horizontal="left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26" fillId="2" borderId="15" xfId="0" applyFont="1" applyFill="1" applyBorder="1" applyAlignment="1" applyProtection="1">
      <alignment horizontal="left" vertical="center"/>
      <protection locked="0" hidden="1"/>
    </xf>
    <xf numFmtId="0" fontId="26" fillId="2" borderId="29" xfId="0" applyFont="1" applyFill="1" applyBorder="1" applyAlignment="1" applyProtection="1">
      <alignment horizontal="left" vertical="center"/>
      <protection locked="0" hidden="1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4" fillId="2" borderId="0" xfId="0" applyFont="1" applyFill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8" fillId="0" borderId="0" xfId="0" quotePrefix="1" applyFont="1" applyAlignment="1" applyProtection="1">
      <alignment horizontal="justify" vertical="top" wrapText="1"/>
      <protection hidden="1"/>
    </xf>
    <xf numFmtId="0" fontId="8" fillId="0" borderId="0" xfId="0" applyFont="1" applyAlignment="1" applyProtection="1">
      <alignment horizontal="justify" vertical="top" wrapText="1"/>
      <protection hidden="1"/>
    </xf>
    <xf numFmtId="0" fontId="3" fillId="0" borderId="0" xfId="0" quotePrefix="1" applyFont="1" applyAlignment="1" applyProtection="1">
      <alignment horizontal="justify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justify" vertical="top"/>
      <protection hidden="1"/>
    </xf>
    <xf numFmtId="0" fontId="10" fillId="0" borderId="0" xfId="0" applyFont="1" applyAlignment="1" applyProtection="1">
      <alignment horizontal="justify" vertical="top" wrapText="1"/>
      <protection hidden="1"/>
    </xf>
    <xf numFmtId="0" fontId="21" fillId="0" borderId="0" xfId="0" applyFont="1" applyAlignment="1" applyProtection="1">
      <alignment horizontal="justify" vertical="top" wrapText="1"/>
      <protection hidden="1"/>
    </xf>
    <xf numFmtId="0" fontId="4" fillId="0" borderId="0" xfId="0" applyFont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9" xfId="0" applyFont="1" applyBorder="1" applyAlignment="1" applyProtection="1">
      <alignment horizontal="left" vertical="center" wrapText="1"/>
      <protection locked="0" hidden="1"/>
    </xf>
    <xf numFmtId="0" fontId="26" fillId="0" borderId="10" xfId="0" applyFont="1" applyBorder="1" applyAlignment="1" applyProtection="1">
      <alignment horizontal="left" vertical="center" wrapText="1"/>
      <protection locked="0" hidden="1"/>
    </xf>
    <xf numFmtId="0" fontId="26" fillId="0" borderId="35" xfId="0" applyFont="1" applyBorder="1" applyAlignment="1" applyProtection="1">
      <alignment horizontal="left" vertical="center" wrapText="1"/>
      <protection locked="0"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3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2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</cellXfs>
  <cellStyles count="2">
    <cellStyle name="Hypertextové prepojenie" xfId="1" builtinId="8"/>
    <cellStyle name="Normálna" xfId="0" builtinId="0"/>
  </cellStyles>
  <dxfs count="17"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10</xdr:col>
      <xdr:colOff>1063275</xdr:colOff>
      <xdr:row>1</xdr:row>
      <xdr:rowOff>94725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K82"/>
  <sheetViews>
    <sheetView showGridLines="0" showRowColHeaders="0" tabSelected="1" view="pageBreakPreview" topLeftCell="A26" zoomScaleNormal="100" zoomScaleSheetLayoutView="100" workbookViewId="0">
      <selection activeCell="K33" sqref="K33"/>
    </sheetView>
  </sheetViews>
  <sheetFormatPr defaultColWidth="9.21875" defaultRowHeight="13.8" x14ac:dyDescent="0.3"/>
  <cols>
    <col min="1" max="1" width="8.77734375" style="1" customWidth="1"/>
    <col min="2" max="3" width="3.21875" style="1" customWidth="1"/>
    <col min="4" max="4" width="10.21875" style="1" customWidth="1"/>
    <col min="5" max="5" width="9.77734375" style="1" customWidth="1"/>
    <col min="6" max="6" width="4" style="1" bestFit="1" customWidth="1"/>
    <col min="7" max="7" width="8.77734375" style="1" customWidth="1"/>
    <col min="8" max="8" width="13.44140625" style="1" customWidth="1"/>
    <col min="9" max="9" width="4" style="1" bestFit="1" customWidth="1"/>
    <col min="10" max="10" width="10.77734375" style="1" customWidth="1"/>
    <col min="11" max="11" width="16.21875" style="1" customWidth="1"/>
    <col min="12" max="16384" width="9.21875" style="1"/>
  </cols>
  <sheetData>
    <row r="1" spans="1:11" ht="83.25" customHeight="1" x14ac:dyDescent="0.3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30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5.05" customHeight="1" x14ac:dyDescent="0.3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0.050000000000001" customHeight="1" x14ac:dyDescent="0.3">
      <c r="A4" s="98" t="s">
        <v>51</v>
      </c>
      <c r="B4" s="98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30" customHeight="1" thickBo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52.5" customHeight="1" thickBot="1" x14ac:dyDescent="0.35">
      <c r="A6" s="151" t="s">
        <v>52</v>
      </c>
      <c r="B6" s="152"/>
      <c r="C6" s="153"/>
      <c r="D6" s="153"/>
      <c r="E6" s="153"/>
      <c r="F6" s="153"/>
      <c r="G6" s="153"/>
      <c r="H6" s="153"/>
      <c r="I6" s="153"/>
      <c r="J6" s="153"/>
      <c r="K6" s="154"/>
    </row>
    <row r="7" spans="1:11" ht="25.05" customHeight="1" x14ac:dyDescent="0.3">
      <c r="A7" s="157" t="s">
        <v>4</v>
      </c>
      <c r="B7" s="158"/>
      <c r="C7" s="127" t="s">
        <v>67</v>
      </c>
      <c r="D7" s="128"/>
      <c r="E7" s="128"/>
      <c r="F7" s="128"/>
      <c r="G7" s="128"/>
      <c r="H7" s="128"/>
      <c r="I7" s="128"/>
      <c r="J7" s="128"/>
      <c r="K7" s="129"/>
    </row>
    <row r="8" spans="1:11" ht="25.05" customHeight="1" x14ac:dyDescent="0.3">
      <c r="A8" s="155" t="s">
        <v>17</v>
      </c>
      <c r="B8" s="156"/>
      <c r="C8" s="168" t="s">
        <v>56</v>
      </c>
      <c r="D8" s="169"/>
      <c r="E8" s="169"/>
      <c r="F8" s="169"/>
      <c r="G8" s="169"/>
      <c r="H8" s="169"/>
      <c r="I8" s="169"/>
      <c r="J8" s="169"/>
      <c r="K8" s="170"/>
    </row>
    <row r="9" spans="1:11" ht="25.05" customHeight="1" thickBot="1" x14ac:dyDescent="0.35">
      <c r="A9" s="65" t="s">
        <v>5</v>
      </c>
      <c r="B9" s="66"/>
      <c r="C9" s="116" t="s">
        <v>69</v>
      </c>
      <c r="D9" s="117"/>
      <c r="E9" s="117"/>
      <c r="F9" s="117"/>
      <c r="G9" s="117"/>
      <c r="H9" s="117"/>
      <c r="I9" s="117"/>
      <c r="J9" s="117"/>
      <c r="K9" s="118"/>
    </row>
    <row r="10" spans="1:11" ht="20.100000000000001" customHeight="1" thickTop="1" x14ac:dyDescent="0.3">
      <c r="A10" s="166" t="s">
        <v>33</v>
      </c>
      <c r="B10" s="167"/>
      <c r="C10" s="148" t="s">
        <v>42</v>
      </c>
      <c r="D10" s="149"/>
      <c r="E10" s="149"/>
      <c r="F10" s="149"/>
      <c r="G10" s="149"/>
      <c r="H10" s="149"/>
      <c r="I10" s="149"/>
      <c r="J10" s="149"/>
      <c r="K10" s="150"/>
    </row>
    <row r="11" spans="1:11" ht="25.05" customHeight="1" x14ac:dyDescent="0.3">
      <c r="A11" s="70" t="s">
        <v>6</v>
      </c>
      <c r="B11" s="71"/>
      <c r="C11" s="96" t="s">
        <v>11</v>
      </c>
      <c r="D11" s="97"/>
      <c r="E11" s="78" t="s">
        <v>37</v>
      </c>
      <c r="F11" s="79"/>
      <c r="G11" s="79"/>
      <c r="H11" s="131"/>
      <c r="I11" s="159" t="s">
        <v>10</v>
      </c>
      <c r="J11" s="156"/>
      <c r="K11" s="7" t="s">
        <v>37</v>
      </c>
    </row>
    <row r="12" spans="1:11" ht="20.100000000000001" customHeight="1" x14ac:dyDescent="0.3">
      <c r="A12" s="72"/>
      <c r="B12" s="73"/>
      <c r="C12" s="101" t="s">
        <v>14</v>
      </c>
      <c r="D12" s="102"/>
      <c r="E12" s="59" t="s">
        <v>37</v>
      </c>
      <c r="F12" s="60"/>
      <c r="G12" s="60"/>
      <c r="H12" s="60"/>
      <c r="I12" s="60"/>
      <c r="J12" s="60"/>
      <c r="K12" s="61"/>
    </row>
    <row r="13" spans="1:11" ht="20.100000000000001" customHeight="1" thickBot="1" x14ac:dyDescent="0.35">
      <c r="A13" s="74"/>
      <c r="B13" s="75"/>
      <c r="C13" s="162" t="s">
        <v>31</v>
      </c>
      <c r="D13" s="163"/>
      <c r="E13" s="8" t="s">
        <v>37</v>
      </c>
      <c r="F13" s="119" t="s">
        <v>37</v>
      </c>
      <c r="G13" s="119"/>
      <c r="H13" s="119"/>
      <c r="I13" s="119"/>
      <c r="J13" s="119"/>
      <c r="K13" s="120"/>
    </row>
    <row r="14" spans="1:11" ht="25.05" customHeight="1" thickTop="1" x14ac:dyDescent="0.3">
      <c r="A14" s="91" t="s">
        <v>25</v>
      </c>
      <c r="B14" s="92"/>
      <c r="C14" s="160" t="s">
        <v>11</v>
      </c>
      <c r="D14" s="161"/>
      <c r="E14" s="78" t="s">
        <v>37</v>
      </c>
      <c r="F14" s="79"/>
      <c r="G14" s="79"/>
      <c r="H14" s="131"/>
      <c r="I14" s="164" t="s">
        <v>36</v>
      </c>
      <c r="J14" s="165"/>
      <c r="K14" s="10" t="s">
        <v>38</v>
      </c>
    </row>
    <row r="15" spans="1:11" ht="20.100000000000001" customHeight="1" x14ac:dyDescent="0.3">
      <c r="A15" s="72"/>
      <c r="B15" s="73"/>
      <c r="C15" s="96" t="s">
        <v>12</v>
      </c>
      <c r="D15" s="97"/>
      <c r="E15" s="59" t="s">
        <v>37</v>
      </c>
      <c r="F15" s="60"/>
      <c r="G15" s="60"/>
      <c r="H15" s="60"/>
      <c r="I15" s="60"/>
      <c r="J15" s="60"/>
      <c r="K15" s="61"/>
    </row>
    <row r="16" spans="1:11" ht="20.100000000000001" customHeight="1" x14ac:dyDescent="0.3">
      <c r="A16" s="72"/>
      <c r="B16" s="73"/>
      <c r="C16" s="96" t="s">
        <v>14</v>
      </c>
      <c r="D16" s="97"/>
      <c r="E16" s="59" t="s">
        <v>37</v>
      </c>
      <c r="F16" s="60"/>
      <c r="G16" s="60"/>
      <c r="H16" s="60"/>
      <c r="I16" s="60"/>
      <c r="J16" s="60"/>
      <c r="K16" s="61"/>
    </row>
    <row r="17" spans="1:11" ht="20.100000000000001" customHeight="1" x14ac:dyDescent="0.3">
      <c r="A17" s="93"/>
      <c r="B17" s="94"/>
      <c r="C17" s="96" t="s">
        <v>31</v>
      </c>
      <c r="D17" s="97"/>
      <c r="E17" s="9" t="s">
        <v>37</v>
      </c>
      <c r="F17" s="60" t="s">
        <v>37</v>
      </c>
      <c r="G17" s="60"/>
      <c r="H17" s="60"/>
      <c r="I17" s="60"/>
      <c r="J17" s="60"/>
      <c r="K17" s="61"/>
    </row>
    <row r="18" spans="1:11" ht="20.100000000000001" customHeight="1" x14ac:dyDescent="0.3">
      <c r="A18" s="67" t="s">
        <v>7</v>
      </c>
      <c r="B18" s="68"/>
      <c r="C18" s="78" t="s">
        <v>37</v>
      </c>
      <c r="D18" s="79"/>
      <c r="E18" s="80"/>
      <c r="F18" s="80"/>
      <c r="G18" s="80"/>
      <c r="H18" s="80"/>
      <c r="I18" s="80"/>
      <c r="J18" s="80"/>
      <c r="K18" s="81"/>
    </row>
    <row r="19" spans="1:11" ht="20.100000000000001" customHeight="1" thickBot="1" x14ac:dyDescent="0.35">
      <c r="A19" s="65" t="s">
        <v>8</v>
      </c>
      <c r="B19" s="66"/>
      <c r="C19" s="110" t="s">
        <v>37</v>
      </c>
      <c r="D19" s="111"/>
      <c r="E19" s="111"/>
      <c r="F19" s="111"/>
      <c r="G19" s="111"/>
      <c r="H19" s="112"/>
      <c r="I19" s="5" t="s">
        <v>35</v>
      </c>
      <c r="J19" s="76" t="s">
        <v>37</v>
      </c>
      <c r="K19" s="77"/>
    </row>
    <row r="20" spans="1:11" ht="20.100000000000001" customHeight="1" thickTop="1" x14ac:dyDescent="0.3">
      <c r="A20" s="91" t="s">
        <v>13</v>
      </c>
      <c r="B20" s="92"/>
      <c r="C20" s="103" t="s">
        <v>14</v>
      </c>
      <c r="D20" s="104"/>
      <c r="E20" s="59" t="s">
        <v>42</v>
      </c>
      <c r="F20" s="60"/>
      <c r="G20" s="60"/>
      <c r="H20" s="60"/>
      <c r="I20" s="60"/>
      <c r="J20" s="60"/>
      <c r="K20" s="61"/>
    </row>
    <row r="21" spans="1:11" ht="20.100000000000001" customHeight="1" x14ac:dyDescent="0.3">
      <c r="A21" s="93"/>
      <c r="B21" s="94"/>
      <c r="C21" s="101" t="s">
        <v>31</v>
      </c>
      <c r="D21" s="102"/>
      <c r="E21" s="17" t="s">
        <v>42</v>
      </c>
      <c r="F21" s="60" t="s">
        <v>42</v>
      </c>
      <c r="G21" s="60"/>
      <c r="H21" s="60"/>
      <c r="I21" s="60"/>
      <c r="J21" s="60"/>
      <c r="K21" s="61"/>
    </row>
    <row r="22" spans="1:11" ht="20.100000000000001" customHeight="1" thickBot="1" x14ac:dyDescent="0.35">
      <c r="A22" s="65" t="s">
        <v>34</v>
      </c>
      <c r="B22" s="66"/>
      <c r="C22" s="88" t="s">
        <v>37</v>
      </c>
      <c r="D22" s="89"/>
      <c r="E22" s="90"/>
      <c r="F22" s="6" t="s">
        <v>16</v>
      </c>
      <c r="G22" s="108" t="s">
        <v>37</v>
      </c>
      <c r="H22" s="109"/>
      <c r="I22" s="6" t="s">
        <v>15</v>
      </c>
      <c r="J22" s="106" t="s">
        <v>37</v>
      </c>
      <c r="K22" s="107"/>
    </row>
    <row r="23" spans="1:11" ht="20.100000000000001" customHeight="1" thickTop="1" x14ac:dyDescent="0.3">
      <c r="A23" s="91" t="s">
        <v>55</v>
      </c>
      <c r="B23" s="92"/>
      <c r="C23" s="21"/>
      <c r="D23" s="62" t="s">
        <v>65</v>
      </c>
      <c r="E23" s="63"/>
      <c r="F23" s="146" t="s">
        <v>20</v>
      </c>
      <c r="G23" s="147"/>
      <c r="H23" s="18">
        <v>0</v>
      </c>
      <c r="I23" s="99" t="s">
        <v>23</v>
      </c>
      <c r="J23" s="100"/>
      <c r="K23" s="29">
        <v>80</v>
      </c>
    </row>
    <row r="24" spans="1:11" ht="20.100000000000001" customHeight="1" x14ac:dyDescent="0.3">
      <c r="A24" s="72"/>
      <c r="B24" s="73"/>
      <c r="C24" s="22"/>
      <c r="D24" s="123" t="s">
        <v>18</v>
      </c>
      <c r="E24" s="124"/>
      <c r="F24" s="52" t="s">
        <v>21</v>
      </c>
      <c r="G24" s="53"/>
      <c r="H24" s="31">
        <v>9</v>
      </c>
      <c r="I24" s="84" t="s">
        <v>39</v>
      </c>
      <c r="J24" s="85"/>
      <c r="K24" s="30">
        <v>45912</v>
      </c>
    </row>
    <row r="25" spans="1:11" ht="20.100000000000001" customHeight="1" thickBot="1" x14ac:dyDescent="0.35">
      <c r="A25" s="74"/>
      <c r="B25" s="75"/>
      <c r="C25" s="23"/>
      <c r="D25" s="125" t="s">
        <v>19</v>
      </c>
      <c r="E25" s="126"/>
      <c r="F25" s="50" t="s">
        <v>22</v>
      </c>
      <c r="G25" s="51"/>
      <c r="H25" s="32">
        <v>20</v>
      </c>
      <c r="I25" s="82" t="s">
        <v>24</v>
      </c>
      <c r="J25" s="83"/>
      <c r="K25" s="19">
        <v>45944</v>
      </c>
    </row>
    <row r="26" spans="1:11" ht="20.100000000000001" customHeight="1" thickTop="1" thickBot="1" x14ac:dyDescent="0.35">
      <c r="A26" s="86" t="s">
        <v>9</v>
      </c>
      <c r="B26" s="87"/>
      <c r="C26" s="87"/>
      <c r="D26" s="87"/>
      <c r="E26" s="87"/>
      <c r="F26" s="87"/>
      <c r="G26" s="87"/>
      <c r="H26" s="87"/>
      <c r="I26" s="87"/>
      <c r="J26" s="87"/>
      <c r="K26" s="20" t="str">
        <f>IF($C$23=0,"Zvoliť miesto prevzatia",IFERROR(CHOOSE($C$23,H23,H24,H25)+K23+SUMIF(K33:K64,"×",I33:J64),"Zvoliť miesto prevzatia"))</f>
        <v>Zvoliť miesto prevzatia</v>
      </c>
    </row>
    <row r="27" spans="1:11" ht="25.05" customHeight="1" x14ac:dyDescent="0.3">
      <c r="A27" s="121" t="s">
        <v>32</v>
      </c>
      <c r="B27" s="121"/>
      <c r="C27" s="122"/>
      <c r="D27" s="122"/>
      <c r="E27" s="122"/>
      <c r="F27" s="122"/>
      <c r="G27" s="122"/>
      <c r="H27" s="122"/>
      <c r="I27" s="122"/>
      <c r="J27" s="122"/>
      <c r="K27" s="122"/>
    </row>
    <row r="28" spans="1:11" ht="30" customHeight="1" x14ac:dyDescent="0.3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ht="25.05" customHeight="1" x14ac:dyDescent="0.3">
      <c r="A29" s="115" t="s">
        <v>26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25.05" customHeight="1" x14ac:dyDescent="0.3">
      <c r="A30" s="115" t="s">
        <v>45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ht="20.100000000000001" customHeight="1" thickBot="1" x14ac:dyDescent="0.35">
      <c r="A31" s="145" t="s">
        <v>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</row>
    <row r="32" spans="1:11" ht="20.100000000000001" customHeight="1" x14ac:dyDescent="0.3">
      <c r="A32" s="15" t="s">
        <v>43</v>
      </c>
      <c r="B32" s="54" t="s">
        <v>46</v>
      </c>
      <c r="C32" s="54"/>
      <c r="D32" s="54"/>
      <c r="E32" s="54" t="s">
        <v>41</v>
      </c>
      <c r="F32" s="54"/>
      <c r="G32" s="54"/>
      <c r="H32" s="24" t="s">
        <v>40</v>
      </c>
      <c r="I32" s="54" t="s">
        <v>27</v>
      </c>
      <c r="J32" s="54"/>
      <c r="K32" s="16" t="s">
        <v>44</v>
      </c>
    </row>
    <row r="33" spans="1:11" ht="20.100000000000001" customHeight="1" x14ac:dyDescent="0.3">
      <c r="A33" s="13">
        <v>1</v>
      </c>
      <c r="B33" s="38" t="s">
        <v>68</v>
      </c>
      <c r="C33" s="39"/>
      <c r="D33" s="40"/>
      <c r="E33" s="34" t="s">
        <v>98</v>
      </c>
      <c r="F33" s="34"/>
      <c r="G33" s="34"/>
      <c r="H33" s="36" t="s">
        <v>102</v>
      </c>
      <c r="I33" s="35">
        <v>5</v>
      </c>
      <c r="J33" s="35"/>
      <c r="K33" s="11" t="s">
        <v>38</v>
      </c>
    </row>
    <row r="34" spans="1:11" ht="20.100000000000001" customHeight="1" x14ac:dyDescent="0.3">
      <c r="A34" s="13">
        <f>A33+1</f>
        <v>2</v>
      </c>
      <c r="B34" s="41"/>
      <c r="C34" s="42"/>
      <c r="D34" s="43"/>
      <c r="E34" s="34" t="s">
        <v>94</v>
      </c>
      <c r="F34" s="34"/>
      <c r="G34" s="34"/>
      <c r="H34" s="58"/>
      <c r="I34" s="35">
        <v>5</v>
      </c>
      <c r="J34" s="35"/>
      <c r="K34" s="11" t="s">
        <v>38</v>
      </c>
    </row>
    <row r="35" spans="1:11" ht="20.100000000000001" customHeight="1" x14ac:dyDescent="0.3">
      <c r="A35" s="13">
        <f t="shared" ref="A35:A64" si="0">A34+1</f>
        <v>3</v>
      </c>
      <c r="B35" s="41"/>
      <c r="C35" s="42"/>
      <c r="D35" s="43"/>
      <c r="E35" s="34" t="s">
        <v>93</v>
      </c>
      <c r="F35" s="34"/>
      <c r="G35" s="34"/>
      <c r="H35" s="48"/>
      <c r="I35" s="35">
        <v>5</v>
      </c>
      <c r="J35" s="35"/>
      <c r="K35" s="11" t="s">
        <v>38</v>
      </c>
    </row>
    <row r="36" spans="1:11" ht="20.100000000000001" customHeight="1" x14ac:dyDescent="0.3">
      <c r="A36" s="13">
        <f t="shared" si="0"/>
        <v>4</v>
      </c>
      <c r="B36" s="41"/>
      <c r="C36" s="42"/>
      <c r="D36" s="43"/>
      <c r="E36" s="34" t="s">
        <v>92</v>
      </c>
      <c r="F36" s="34"/>
      <c r="G36" s="34"/>
      <c r="H36" s="48"/>
      <c r="I36" s="35">
        <v>5</v>
      </c>
      <c r="J36" s="35"/>
      <c r="K36" s="11" t="s">
        <v>38</v>
      </c>
    </row>
    <row r="37" spans="1:11" ht="20.100000000000001" customHeight="1" x14ac:dyDescent="0.3">
      <c r="A37" s="13">
        <f t="shared" si="0"/>
        <v>5</v>
      </c>
      <c r="B37" s="41"/>
      <c r="C37" s="42"/>
      <c r="D37" s="43"/>
      <c r="E37" s="34" t="s">
        <v>70</v>
      </c>
      <c r="F37" s="34"/>
      <c r="G37" s="34"/>
      <c r="H37" s="48"/>
      <c r="I37" s="35">
        <v>7</v>
      </c>
      <c r="J37" s="35"/>
      <c r="K37" s="11" t="s">
        <v>38</v>
      </c>
    </row>
    <row r="38" spans="1:11" ht="20.100000000000001" customHeight="1" x14ac:dyDescent="0.3">
      <c r="A38" s="13">
        <f t="shared" si="0"/>
        <v>6</v>
      </c>
      <c r="B38" s="41"/>
      <c r="C38" s="42"/>
      <c r="D38" s="43"/>
      <c r="E38" s="34" t="s">
        <v>71</v>
      </c>
      <c r="F38" s="34"/>
      <c r="G38" s="34"/>
      <c r="H38" s="48"/>
      <c r="I38" s="35">
        <v>7</v>
      </c>
      <c r="J38" s="35"/>
      <c r="K38" s="11" t="s">
        <v>38</v>
      </c>
    </row>
    <row r="39" spans="1:11" ht="20.100000000000001" customHeight="1" x14ac:dyDescent="0.3">
      <c r="A39" s="13">
        <f t="shared" si="0"/>
        <v>7</v>
      </c>
      <c r="B39" s="41"/>
      <c r="C39" s="42"/>
      <c r="D39" s="43"/>
      <c r="E39" s="34" t="s">
        <v>95</v>
      </c>
      <c r="F39" s="34"/>
      <c r="G39" s="34"/>
      <c r="H39" s="48"/>
      <c r="I39" s="35">
        <v>5</v>
      </c>
      <c r="J39" s="35"/>
      <c r="K39" s="11" t="s">
        <v>38</v>
      </c>
    </row>
    <row r="40" spans="1:11" ht="20.100000000000001" customHeight="1" x14ac:dyDescent="0.3">
      <c r="A40" s="13">
        <f t="shared" si="0"/>
        <v>8</v>
      </c>
      <c r="B40" s="41"/>
      <c r="C40" s="42"/>
      <c r="D40" s="43"/>
      <c r="E40" s="34" t="s">
        <v>83</v>
      </c>
      <c r="F40" s="34"/>
      <c r="G40" s="34"/>
      <c r="H40" s="48"/>
      <c r="I40" s="35">
        <v>5</v>
      </c>
      <c r="J40" s="35"/>
      <c r="K40" s="11" t="s">
        <v>38</v>
      </c>
    </row>
    <row r="41" spans="1:11" ht="20.100000000000001" customHeight="1" x14ac:dyDescent="0.3">
      <c r="A41" s="13">
        <f t="shared" si="0"/>
        <v>9</v>
      </c>
      <c r="B41" s="41"/>
      <c r="C41" s="42"/>
      <c r="D41" s="43"/>
      <c r="E41" s="34" t="s">
        <v>100</v>
      </c>
      <c r="F41" s="34"/>
      <c r="G41" s="34"/>
      <c r="H41" s="48"/>
      <c r="I41" s="35">
        <v>5</v>
      </c>
      <c r="J41" s="35"/>
      <c r="K41" s="11" t="s">
        <v>38</v>
      </c>
    </row>
    <row r="42" spans="1:11" ht="20.100000000000001" customHeight="1" x14ac:dyDescent="0.3">
      <c r="A42" s="13">
        <f t="shared" si="0"/>
        <v>10</v>
      </c>
      <c r="B42" s="41"/>
      <c r="C42" s="42"/>
      <c r="D42" s="43"/>
      <c r="E42" s="34" t="s">
        <v>96</v>
      </c>
      <c r="F42" s="34"/>
      <c r="G42" s="34"/>
      <c r="H42" s="48"/>
      <c r="I42" s="35">
        <v>5</v>
      </c>
      <c r="J42" s="35"/>
      <c r="K42" s="11" t="s">
        <v>38</v>
      </c>
    </row>
    <row r="43" spans="1:11" ht="20.100000000000001" customHeight="1" x14ac:dyDescent="0.3">
      <c r="A43" s="13">
        <f t="shared" si="0"/>
        <v>11</v>
      </c>
      <c r="B43" s="41"/>
      <c r="C43" s="42"/>
      <c r="D43" s="43"/>
      <c r="E43" s="34" t="s">
        <v>97</v>
      </c>
      <c r="F43" s="34"/>
      <c r="G43" s="34"/>
      <c r="H43" s="48"/>
      <c r="I43" s="35">
        <v>5</v>
      </c>
      <c r="J43" s="35"/>
      <c r="K43" s="11" t="s">
        <v>38</v>
      </c>
    </row>
    <row r="44" spans="1:11" ht="20.100000000000001" customHeight="1" x14ac:dyDescent="0.3">
      <c r="A44" s="13">
        <f t="shared" si="0"/>
        <v>12</v>
      </c>
      <c r="B44" s="41"/>
      <c r="C44" s="42"/>
      <c r="D44" s="43"/>
      <c r="E44" s="34" t="s">
        <v>59</v>
      </c>
      <c r="F44" s="34"/>
      <c r="G44" s="34"/>
      <c r="H44" s="48"/>
      <c r="I44" s="35">
        <v>5</v>
      </c>
      <c r="J44" s="35"/>
      <c r="K44" s="11" t="s">
        <v>38</v>
      </c>
    </row>
    <row r="45" spans="1:11" ht="20.100000000000001" customHeight="1" x14ac:dyDescent="0.3">
      <c r="A45" s="13">
        <f t="shared" si="0"/>
        <v>13</v>
      </c>
      <c r="B45" s="41"/>
      <c r="C45" s="42"/>
      <c r="D45" s="43"/>
      <c r="E45" s="34" t="s">
        <v>58</v>
      </c>
      <c r="F45" s="34"/>
      <c r="G45" s="34"/>
      <c r="H45" s="48"/>
      <c r="I45" s="35">
        <v>5</v>
      </c>
      <c r="J45" s="35"/>
      <c r="K45" s="11" t="s">
        <v>38</v>
      </c>
    </row>
    <row r="46" spans="1:11" ht="20.100000000000001" customHeight="1" x14ac:dyDescent="0.3">
      <c r="A46" s="13">
        <f t="shared" si="0"/>
        <v>14</v>
      </c>
      <c r="B46" s="55"/>
      <c r="C46" s="56"/>
      <c r="D46" s="57"/>
      <c r="E46" s="34" t="s">
        <v>74</v>
      </c>
      <c r="F46" s="34"/>
      <c r="G46" s="34"/>
      <c r="H46" s="49"/>
      <c r="I46" s="35">
        <v>5</v>
      </c>
      <c r="J46" s="35"/>
      <c r="K46" s="11" t="s">
        <v>38</v>
      </c>
    </row>
    <row r="47" spans="1:11" ht="20.100000000000001" customHeight="1" x14ac:dyDescent="0.3">
      <c r="A47" s="13">
        <f t="shared" si="0"/>
        <v>15</v>
      </c>
      <c r="B47" s="38" t="s">
        <v>72</v>
      </c>
      <c r="C47" s="39"/>
      <c r="D47" s="40"/>
      <c r="E47" s="34" t="s">
        <v>73</v>
      </c>
      <c r="F47" s="34"/>
      <c r="G47" s="34"/>
      <c r="H47" s="25" t="s">
        <v>88</v>
      </c>
      <c r="I47" s="35">
        <v>14</v>
      </c>
      <c r="J47" s="35"/>
      <c r="K47" s="11" t="s">
        <v>38</v>
      </c>
    </row>
    <row r="48" spans="1:11" ht="20.100000000000001" customHeight="1" x14ac:dyDescent="0.3">
      <c r="A48" s="13">
        <f t="shared" si="0"/>
        <v>16</v>
      </c>
      <c r="B48" s="41"/>
      <c r="C48" s="42"/>
      <c r="D48" s="43"/>
      <c r="E48" s="34" t="s">
        <v>61</v>
      </c>
      <c r="F48" s="34"/>
      <c r="G48" s="34"/>
      <c r="H48" s="36" t="s">
        <v>64</v>
      </c>
      <c r="I48" s="35">
        <v>7</v>
      </c>
      <c r="J48" s="35"/>
      <c r="K48" s="11" t="s">
        <v>38</v>
      </c>
    </row>
    <row r="49" spans="1:11" ht="20.100000000000001" customHeight="1" x14ac:dyDescent="0.3">
      <c r="A49" s="13">
        <f t="shared" si="0"/>
        <v>17</v>
      </c>
      <c r="B49" s="41"/>
      <c r="C49" s="42"/>
      <c r="D49" s="43"/>
      <c r="E49" s="34" t="s">
        <v>63</v>
      </c>
      <c r="F49" s="34"/>
      <c r="G49" s="34"/>
      <c r="H49" s="47"/>
      <c r="I49" s="35">
        <v>7</v>
      </c>
      <c r="J49" s="35"/>
      <c r="K49" s="11" t="s">
        <v>38</v>
      </c>
    </row>
    <row r="50" spans="1:11" ht="20.100000000000001" customHeight="1" x14ac:dyDescent="0.3">
      <c r="A50" s="13">
        <f t="shared" si="0"/>
        <v>18</v>
      </c>
      <c r="B50" s="41"/>
      <c r="C50" s="42"/>
      <c r="D50" s="43"/>
      <c r="E50" s="34" t="s">
        <v>75</v>
      </c>
      <c r="F50" s="34"/>
      <c r="G50" s="34"/>
      <c r="H50" s="26" t="s">
        <v>90</v>
      </c>
      <c r="I50" s="35">
        <v>10</v>
      </c>
      <c r="J50" s="35"/>
      <c r="K50" s="11" t="s">
        <v>38</v>
      </c>
    </row>
    <row r="51" spans="1:11" ht="20.100000000000001" customHeight="1" x14ac:dyDescent="0.3">
      <c r="A51" s="13">
        <f t="shared" si="0"/>
        <v>19</v>
      </c>
      <c r="B51" s="41"/>
      <c r="C51" s="42"/>
      <c r="D51" s="43"/>
      <c r="E51" s="34" t="s">
        <v>62</v>
      </c>
      <c r="F51" s="34"/>
      <c r="G51" s="34"/>
      <c r="H51" s="26" t="s">
        <v>64</v>
      </c>
      <c r="I51" s="35">
        <v>12</v>
      </c>
      <c r="J51" s="35"/>
      <c r="K51" s="11" t="s">
        <v>38</v>
      </c>
    </row>
    <row r="52" spans="1:11" ht="20.100000000000001" customHeight="1" x14ac:dyDescent="0.3">
      <c r="A52" s="13">
        <f t="shared" si="0"/>
        <v>20</v>
      </c>
      <c r="B52" s="41"/>
      <c r="C52" s="42"/>
      <c r="D52" s="43"/>
      <c r="E52" s="34" t="s">
        <v>57</v>
      </c>
      <c r="F52" s="34"/>
      <c r="G52" s="34"/>
      <c r="H52" s="26" t="s">
        <v>64</v>
      </c>
      <c r="I52" s="35">
        <v>17</v>
      </c>
      <c r="J52" s="35"/>
      <c r="K52" s="11" t="s">
        <v>38</v>
      </c>
    </row>
    <row r="53" spans="1:11" ht="20.100000000000001" customHeight="1" x14ac:dyDescent="0.3">
      <c r="A53" s="13">
        <f t="shared" si="0"/>
        <v>21</v>
      </c>
      <c r="B53" s="41"/>
      <c r="C53" s="42"/>
      <c r="D53" s="43"/>
      <c r="E53" s="34" t="s">
        <v>76</v>
      </c>
      <c r="F53" s="34"/>
      <c r="G53" s="34"/>
      <c r="H53" s="36" t="s">
        <v>64</v>
      </c>
      <c r="I53" s="35">
        <v>6</v>
      </c>
      <c r="J53" s="35"/>
      <c r="K53" s="11" t="s">
        <v>38</v>
      </c>
    </row>
    <row r="54" spans="1:11" ht="20.100000000000001" customHeight="1" x14ac:dyDescent="0.3">
      <c r="A54" s="13">
        <f t="shared" si="0"/>
        <v>22</v>
      </c>
      <c r="B54" s="41"/>
      <c r="C54" s="42"/>
      <c r="D54" s="43"/>
      <c r="E54" s="34" t="s">
        <v>77</v>
      </c>
      <c r="F54" s="34"/>
      <c r="G54" s="34"/>
      <c r="H54" s="48"/>
      <c r="I54" s="35">
        <v>6</v>
      </c>
      <c r="J54" s="35"/>
      <c r="K54" s="11" t="s">
        <v>38</v>
      </c>
    </row>
    <row r="55" spans="1:11" ht="20.100000000000001" customHeight="1" x14ac:dyDescent="0.3">
      <c r="A55" s="13">
        <f t="shared" si="0"/>
        <v>23</v>
      </c>
      <c r="B55" s="41"/>
      <c r="C55" s="42"/>
      <c r="D55" s="43"/>
      <c r="E55" s="34" t="s">
        <v>78</v>
      </c>
      <c r="F55" s="34"/>
      <c r="G55" s="34"/>
      <c r="H55" s="49"/>
      <c r="I55" s="35">
        <v>6</v>
      </c>
      <c r="J55" s="35"/>
      <c r="K55" s="11" t="s">
        <v>38</v>
      </c>
    </row>
    <row r="56" spans="1:11" ht="20.100000000000001" customHeight="1" x14ac:dyDescent="0.3">
      <c r="A56" s="13">
        <f t="shared" si="0"/>
        <v>24</v>
      </c>
      <c r="B56" s="41"/>
      <c r="C56" s="42"/>
      <c r="D56" s="43"/>
      <c r="E56" s="34" t="s">
        <v>79</v>
      </c>
      <c r="F56" s="34"/>
      <c r="G56" s="34"/>
      <c r="H56" s="36" t="s">
        <v>64</v>
      </c>
      <c r="I56" s="35">
        <v>6</v>
      </c>
      <c r="J56" s="35"/>
      <c r="K56" s="11" t="s">
        <v>38</v>
      </c>
    </row>
    <row r="57" spans="1:11" ht="20.100000000000001" customHeight="1" x14ac:dyDescent="0.3">
      <c r="A57" s="13">
        <f t="shared" si="0"/>
        <v>25</v>
      </c>
      <c r="B57" s="41"/>
      <c r="C57" s="42"/>
      <c r="D57" s="43"/>
      <c r="E57" s="34" t="s">
        <v>60</v>
      </c>
      <c r="F57" s="34"/>
      <c r="G57" s="34"/>
      <c r="H57" s="47"/>
      <c r="I57" s="35">
        <v>8</v>
      </c>
      <c r="J57" s="35"/>
      <c r="K57" s="11" t="s">
        <v>38</v>
      </c>
    </row>
    <row r="58" spans="1:11" ht="20.100000000000001" customHeight="1" x14ac:dyDescent="0.3">
      <c r="A58" s="13">
        <f t="shared" si="0"/>
        <v>26</v>
      </c>
      <c r="B58" s="41"/>
      <c r="C58" s="42"/>
      <c r="D58" s="43"/>
      <c r="E58" s="34" t="s">
        <v>80</v>
      </c>
      <c r="F58" s="34"/>
      <c r="G58" s="34"/>
      <c r="H58" s="26" t="s">
        <v>64</v>
      </c>
      <c r="I58" s="35">
        <v>5</v>
      </c>
      <c r="J58" s="35"/>
      <c r="K58" s="11" t="s">
        <v>38</v>
      </c>
    </row>
    <row r="59" spans="1:11" ht="20.100000000000001" customHeight="1" x14ac:dyDescent="0.3">
      <c r="A59" s="13">
        <f t="shared" si="0"/>
        <v>27</v>
      </c>
      <c r="B59" s="41"/>
      <c r="C59" s="42"/>
      <c r="D59" s="43"/>
      <c r="E59" s="34" t="s">
        <v>81</v>
      </c>
      <c r="F59" s="34"/>
      <c r="G59" s="34"/>
      <c r="H59" s="25" t="s">
        <v>88</v>
      </c>
      <c r="I59" s="35">
        <v>10</v>
      </c>
      <c r="J59" s="35"/>
      <c r="K59" s="11" t="s">
        <v>38</v>
      </c>
    </row>
    <row r="60" spans="1:11" ht="20.100000000000001" customHeight="1" x14ac:dyDescent="0.3">
      <c r="A60" s="13">
        <f t="shared" si="0"/>
        <v>28</v>
      </c>
      <c r="B60" s="41"/>
      <c r="C60" s="42"/>
      <c r="D60" s="43"/>
      <c r="E60" s="34" t="s">
        <v>82</v>
      </c>
      <c r="F60" s="34"/>
      <c r="G60" s="34"/>
      <c r="H60" s="26" t="s">
        <v>91</v>
      </c>
      <c r="I60" s="35">
        <v>9</v>
      </c>
      <c r="J60" s="35"/>
      <c r="K60" s="11" t="s">
        <v>38</v>
      </c>
    </row>
    <row r="61" spans="1:11" ht="20.100000000000001" customHeight="1" x14ac:dyDescent="0.3">
      <c r="A61" s="27">
        <f t="shared" si="0"/>
        <v>29</v>
      </c>
      <c r="B61" s="41"/>
      <c r="C61" s="42"/>
      <c r="D61" s="43"/>
      <c r="E61" s="36" t="s">
        <v>101</v>
      </c>
      <c r="F61" s="36"/>
      <c r="G61" s="36"/>
      <c r="H61" s="26" t="s">
        <v>64</v>
      </c>
      <c r="I61" s="37">
        <v>12</v>
      </c>
      <c r="J61" s="37"/>
      <c r="K61" s="28" t="s">
        <v>38</v>
      </c>
    </row>
    <row r="62" spans="1:11" ht="20.100000000000001" customHeight="1" x14ac:dyDescent="0.3">
      <c r="A62" s="13">
        <f t="shared" si="0"/>
        <v>30</v>
      </c>
      <c r="B62" s="34" t="s">
        <v>87</v>
      </c>
      <c r="C62" s="34"/>
      <c r="D62" s="34"/>
      <c r="E62" s="34" t="s">
        <v>84</v>
      </c>
      <c r="F62" s="34"/>
      <c r="G62" s="34"/>
      <c r="H62" s="44" t="s">
        <v>89</v>
      </c>
      <c r="I62" s="35">
        <v>7</v>
      </c>
      <c r="J62" s="35"/>
      <c r="K62" s="11" t="s">
        <v>38</v>
      </c>
    </row>
    <row r="63" spans="1:11" ht="20.100000000000001" customHeight="1" x14ac:dyDescent="0.3">
      <c r="A63" s="13">
        <f t="shared" si="0"/>
        <v>31</v>
      </c>
      <c r="B63" s="34"/>
      <c r="C63" s="34"/>
      <c r="D63" s="34"/>
      <c r="E63" s="34" t="s">
        <v>85</v>
      </c>
      <c r="F63" s="34"/>
      <c r="G63" s="34"/>
      <c r="H63" s="45"/>
      <c r="I63" s="35">
        <v>15</v>
      </c>
      <c r="J63" s="35"/>
      <c r="K63" s="11" t="s">
        <v>38</v>
      </c>
    </row>
    <row r="64" spans="1:11" ht="20.100000000000001" customHeight="1" thickBot="1" x14ac:dyDescent="0.35">
      <c r="A64" s="14">
        <f t="shared" si="0"/>
        <v>32</v>
      </c>
      <c r="B64" s="95"/>
      <c r="C64" s="95"/>
      <c r="D64" s="95"/>
      <c r="E64" s="95" t="s">
        <v>86</v>
      </c>
      <c r="F64" s="95"/>
      <c r="G64" s="95"/>
      <c r="H64" s="46"/>
      <c r="I64" s="105">
        <v>15</v>
      </c>
      <c r="J64" s="105"/>
      <c r="K64" s="12" t="s">
        <v>38</v>
      </c>
    </row>
    <row r="65" spans="1:11" ht="100.95" customHeight="1" x14ac:dyDescent="0.3">
      <c r="A65" s="64" t="s">
        <v>99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ht="20.100000000000001" customHeight="1" x14ac:dyDescent="0.3">
      <c r="A66" s="33" t="s">
        <v>103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ht="71.25" customHeight="1" x14ac:dyDescent="0.3">
      <c r="A67" s="134" t="s">
        <v>47</v>
      </c>
      <c r="B67" s="134"/>
      <c r="C67" s="136"/>
      <c r="D67" s="136"/>
      <c r="E67" s="136"/>
      <c r="F67" s="136"/>
      <c r="G67" s="136"/>
      <c r="H67" s="136"/>
      <c r="I67" s="136"/>
      <c r="J67" s="136"/>
      <c r="K67" s="136"/>
    </row>
    <row r="68" spans="1:11" ht="39.75" customHeight="1" x14ac:dyDescent="0.3">
      <c r="A68" s="139" t="s">
        <v>48</v>
      </c>
      <c r="B68" s="134"/>
      <c r="C68" s="136"/>
      <c r="D68" s="136"/>
      <c r="E68" s="136"/>
      <c r="F68" s="136"/>
      <c r="G68" s="136"/>
      <c r="H68" s="136"/>
      <c r="I68" s="136"/>
      <c r="J68" s="136"/>
      <c r="K68" s="136"/>
    </row>
    <row r="69" spans="1:11" ht="39.75" customHeight="1" x14ac:dyDescent="0.3">
      <c r="A69" s="139" t="s">
        <v>50</v>
      </c>
      <c r="B69" s="139"/>
      <c r="C69" s="140"/>
      <c r="D69" s="140"/>
      <c r="E69" s="140"/>
      <c r="F69" s="140"/>
      <c r="G69" s="140"/>
      <c r="H69" s="140"/>
      <c r="I69" s="140"/>
      <c r="J69" s="140"/>
      <c r="K69" s="140"/>
    </row>
    <row r="70" spans="1:11" x14ac:dyDescent="0.3">
      <c r="A70" s="141" t="str">
        <f>CONCATENATE("PR_",MID($C$7,5,3),"_",RIGHT($C$7,2),IF(MID(MID($C$7,9,2),2,1)="/",CONCATENATE("0",MID($C$7,9,1)),MID($C$7,9,2)),"_",IF($K$11="Tu vyplniť","××.××",$K$11))</f>
        <v>PR_ZPV_2510_××.××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</row>
    <row r="71" spans="1:11" ht="28.5" customHeight="1" x14ac:dyDescent="0.3">
      <c r="A71" s="134" t="s">
        <v>49</v>
      </c>
      <c r="B71" s="134"/>
      <c r="C71" s="136"/>
      <c r="D71" s="136"/>
      <c r="E71" s="136"/>
      <c r="F71" s="136"/>
      <c r="G71" s="136"/>
      <c r="H71" s="136"/>
      <c r="I71" s="136"/>
      <c r="J71" s="136"/>
      <c r="K71" s="136"/>
    </row>
    <row r="72" spans="1:11" ht="122.25" customHeight="1" x14ac:dyDescent="0.3">
      <c r="A72" s="134" t="s">
        <v>66</v>
      </c>
      <c r="B72" s="134"/>
      <c r="C72" s="136"/>
      <c r="D72" s="136"/>
      <c r="E72" s="136"/>
      <c r="F72" s="136"/>
      <c r="G72" s="136"/>
      <c r="H72" s="136"/>
      <c r="I72" s="136"/>
      <c r="J72" s="136"/>
      <c r="K72" s="136"/>
    </row>
    <row r="73" spans="1:11" ht="195" customHeight="1" x14ac:dyDescent="0.3">
      <c r="A73" s="134" t="s">
        <v>54</v>
      </c>
      <c r="B73" s="134"/>
      <c r="C73" s="138"/>
      <c r="D73" s="138"/>
      <c r="E73" s="138"/>
      <c r="F73" s="138"/>
      <c r="G73" s="138"/>
      <c r="H73" s="138"/>
      <c r="I73" s="138"/>
      <c r="J73" s="138"/>
      <c r="K73" s="138"/>
    </row>
    <row r="74" spans="1:11" ht="20.100000000000001" customHeight="1" x14ac:dyDescent="0.3">
      <c r="A74" s="137" t="s">
        <v>30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</row>
    <row r="75" spans="1:11" ht="175.05" customHeight="1" x14ac:dyDescent="0.3">
      <c r="A75" s="133" t="s">
        <v>29</v>
      </c>
      <c r="B75" s="133"/>
      <c r="C75" s="134"/>
      <c r="D75" s="134"/>
      <c r="E75" s="134"/>
      <c r="F75" s="134"/>
      <c r="G75" s="134"/>
      <c r="H75" s="134"/>
      <c r="I75" s="134"/>
      <c r="J75" s="134"/>
      <c r="K75" s="134"/>
    </row>
    <row r="76" spans="1:11" ht="20.100000000000001" customHeight="1" x14ac:dyDescent="0.3">
      <c r="A76" s="137" t="s">
        <v>28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</row>
    <row r="77" spans="1:11" ht="190.05" customHeight="1" x14ac:dyDescent="0.3">
      <c r="A77" s="135" t="s">
        <v>53</v>
      </c>
      <c r="B77" s="135"/>
      <c r="C77" s="136"/>
      <c r="D77" s="136"/>
      <c r="E77" s="136"/>
      <c r="F77" s="136"/>
      <c r="G77" s="136"/>
      <c r="H77" s="136"/>
      <c r="I77" s="136"/>
      <c r="J77" s="136"/>
      <c r="K77" s="136"/>
    </row>
    <row r="78" spans="1:11" ht="14.4" x14ac:dyDescent="0.3">
      <c r="A78" s="2" t="s">
        <v>1</v>
      </c>
      <c r="B78" s="142" t="s">
        <v>37</v>
      </c>
      <c r="C78" s="142"/>
      <c r="D78" s="142"/>
      <c r="E78" s="3"/>
      <c r="F78" s="143" t="s">
        <v>2</v>
      </c>
      <c r="G78" s="143"/>
      <c r="H78" s="143"/>
      <c r="I78" s="143"/>
      <c r="J78" s="144"/>
      <c r="K78" s="144"/>
    </row>
    <row r="79" spans="1:11" ht="60" customHeight="1" x14ac:dyDescent="0.3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</row>
    <row r="80" spans="1:11" ht="15" x14ac:dyDescent="0.3">
      <c r="A80" s="4"/>
    </row>
    <row r="81" spans="1:1" ht="15" x14ac:dyDescent="0.3">
      <c r="A81" s="4"/>
    </row>
    <row r="82" spans="1:1" ht="15" x14ac:dyDescent="0.3">
      <c r="A82" s="4"/>
    </row>
  </sheetData>
  <sheetProtection algorithmName="SHA-512" hashValue="KOxmjf2ZCRWy7/w0lTSdd5y/SV792GlRQNlSenIgEfVY9R6k4RGta8J5A9GqCIyZFuaQqoOEjJvfevEViRWuSg==" saltValue="RCgCdKAWCm9aeNf2xzT88Q==" spinCount="100000" sheet="1" selectLockedCells="1"/>
  <mergeCells count="154">
    <mergeCell ref="C10:K10"/>
    <mergeCell ref="E12:K12"/>
    <mergeCell ref="E14:H14"/>
    <mergeCell ref="A5:K5"/>
    <mergeCell ref="A6:K6"/>
    <mergeCell ref="A4:K4"/>
    <mergeCell ref="A8:B8"/>
    <mergeCell ref="A7:B7"/>
    <mergeCell ref="A9:B9"/>
    <mergeCell ref="I11:J11"/>
    <mergeCell ref="C14:D14"/>
    <mergeCell ref="C13:D13"/>
    <mergeCell ref="I14:J14"/>
    <mergeCell ref="A10:B10"/>
    <mergeCell ref="C8:K8"/>
    <mergeCell ref="A79:K79"/>
    <mergeCell ref="A75:K75"/>
    <mergeCell ref="A77:K77"/>
    <mergeCell ref="A76:K76"/>
    <mergeCell ref="A73:K73"/>
    <mergeCell ref="A74:K74"/>
    <mergeCell ref="A23:B25"/>
    <mergeCell ref="A67:K67"/>
    <mergeCell ref="A71:K71"/>
    <mergeCell ref="A72:K72"/>
    <mergeCell ref="A69:K69"/>
    <mergeCell ref="A70:K70"/>
    <mergeCell ref="B78:D78"/>
    <mergeCell ref="F78:I78"/>
    <mergeCell ref="J78:K78"/>
    <mergeCell ref="A31:K31"/>
    <mergeCell ref="I32:J32"/>
    <mergeCell ref="A68:K68"/>
    <mergeCell ref="E46:G46"/>
    <mergeCell ref="F23:G23"/>
    <mergeCell ref="A30:K30"/>
    <mergeCell ref="I44:J44"/>
    <mergeCell ref="I43:J43"/>
    <mergeCell ref="I42:J42"/>
    <mergeCell ref="A1:K1"/>
    <mergeCell ref="E44:G44"/>
    <mergeCell ref="E36:G36"/>
    <mergeCell ref="E35:G35"/>
    <mergeCell ref="E37:G37"/>
    <mergeCell ref="E38:G38"/>
    <mergeCell ref="E34:G34"/>
    <mergeCell ref="E40:G40"/>
    <mergeCell ref="E42:G42"/>
    <mergeCell ref="B32:D32"/>
    <mergeCell ref="A29:K29"/>
    <mergeCell ref="E15:K15"/>
    <mergeCell ref="C9:K9"/>
    <mergeCell ref="F13:K13"/>
    <mergeCell ref="C12:D12"/>
    <mergeCell ref="A22:B22"/>
    <mergeCell ref="A20:B21"/>
    <mergeCell ref="A27:K27"/>
    <mergeCell ref="C11:D11"/>
    <mergeCell ref="D24:E24"/>
    <mergeCell ref="D25:E25"/>
    <mergeCell ref="C7:K7"/>
    <mergeCell ref="A3:K3"/>
    <mergeCell ref="E11:H11"/>
    <mergeCell ref="B62:D64"/>
    <mergeCell ref="A28:K28"/>
    <mergeCell ref="I23:J23"/>
    <mergeCell ref="C17:D17"/>
    <mergeCell ref="C16:D16"/>
    <mergeCell ref="C21:D21"/>
    <mergeCell ref="C20:D20"/>
    <mergeCell ref="I33:J33"/>
    <mergeCell ref="I41:J41"/>
    <mergeCell ref="I40:J40"/>
    <mergeCell ref="E62:G62"/>
    <mergeCell ref="I64:J64"/>
    <mergeCell ref="I63:J63"/>
    <mergeCell ref="I62:J62"/>
    <mergeCell ref="I47:J47"/>
    <mergeCell ref="I46:J46"/>
    <mergeCell ref="I45:J45"/>
    <mergeCell ref="E41:G41"/>
    <mergeCell ref="J22:K22"/>
    <mergeCell ref="G22:H22"/>
    <mergeCell ref="C19:H19"/>
    <mergeCell ref="E43:G43"/>
    <mergeCell ref="E39:G39"/>
    <mergeCell ref="E45:G45"/>
    <mergeCell ref="A65:K65"/>
    <mergeCell ref="A19:B19"/>
    <mergeCell ref="A18:B18"/>
    <mergeCell ref="A2:K2"/>
    <mergeCell ref="A11:B13"/>
    <mergeCell ref="J19:K19"/>
    <mergeCell ref="C18:K18"/>
    <mergeCell ref="E16:K16"/>
    <mergeCell ref="I25:J25"/>
    <mergeCell ref="I24:J24"/>
    <mergeCell ref="A26:J26"/>
    <mergeCell ref="C22:E22"/>
    <mergeCell ref="F21:K21"/>
    <mergeCell ref="I39:J39"/>
    <mergeCell ref="I38:J38"/>
    <mergeCell ref="I37:J37"/>
    <mergeCell ref="I36:J36"/>
    <mergeCell ref="I35:J35"/>
    <mergeCell ref="E47:G47"/>
    <mergeCell ref="A14:B17"/>
    <mergeCell ref="E64:G64"/>
    <mergeCell ref="E63:G63"/>
    <mergeCell ref="F17:K17"/>
    <mergeCell ref="C15:D15"/>
    <mergeCell ref="F25:G25"/>
    <mergeCell ref="F24:G24"/>
    <mergeCell ref="I34:J34"/>
    <mergeCell ref="E33:G33"/>
    <mergeCell ref="E32:G32"/>
    <mergeCell ref="B33:D46"/>
    <mergeCell ref="H33:H46"/>
    <mergeCell ref="E20:K20"/>
    <mergeCell ref="D23:E23"/>
    <mergeCell ref="E54:G54"/>
    <mergeCell ref="I54:J54"/>
    <mergeCell ref="E55:G55"/>
    <mergeCell ref="I55:J55"/>
    <mergeCell ref="E56:G56"/>
    <mergeCell ref="I56:J56"/>
    <mergeCell ref="E57:G57"/>
    <mergeCell ref="I57:J57"/>
    <mergeCell ref="E58:G58"/>
    <mergeCell ref="I58:J58"/>
    <mergeCell ref="A66:K66"/>
    <mergeCell ref="E59:G59"/>
    <mergeCell ref="I59:J59"/>
    <mergeCell ref="E60:G60"/>
    <mergeCell ref="I60:J60"/>
    <mergeCell ref="E61:G61"/>
    <mergeCell ref="I61:J61"/>
    <mergeCell ref="B47:D61"/>
    <mergeCell ref="H62:H64"/>
    <mergeCell ref="H48:H49"/>
    <mergeCell ref="H56:H57"/>
    <mergeCell ref="H53:H55"/>
    <mergeCell ref="E48:G48"/>
    <mergeCell ref="I48:J48"/>
    <mergeCell ref="E49:G49"/>
    <mergeCell ref="I49:J49"/>
    <mergeCell ref="E50:G50"/>
    <mergeCell ref="I50:J50"/>
    <mergeCell ref="E51:G51"/>
    <mergeCell ref="I51:J51"/>
    <mergeCell ref="E52:G52"/>
    <mergeCell ref="I52:J52"/>
    <mergeCell ref="E53:G53"/>
    <mergeCell ref="I53:J53"/>
  </mergeCells>
  <conditionalFormatting sqref="B78:D78">
    <cfRule type="expression" dxfId="16" priority="21">
      <formula>IF(B78&lt;&gt;"Tu vyplniť",1,0)</formula>
    </cfRule>
  </conditionalFormatting>
  <conditionalFormatting sqref="C22:E22">
    <cfRule type="expression" dxfId="15" priority="50">
      <formula>IF(C22&lt;&gt;"Tu vyplniť",1,0)</formula>
    </cfRule>
  </conditionalFormatting>
  <conditionalFormatting sqref="C19:H19">
    <cfRule type="expression" dxfId="14" priority="57">
      <formula>IF(C19&lt;&gt;"Tu vyplniť",1,0)</formula>
    </cfRule>
  </conditionalFormatting>
  <conditionalFormatting sqref="C10:K10">
    <cfRule type="expression" dxfId="13" priority="2">
      <formula>IF(C10&lt;&gt;"Tu vyplniť (voliteľné)",1,0)</formula>
    </cfRule>
  </conditionalFormatting>
  <conditionalFormatting sqref="C18:K18">
    <cfRule type="expression" dxfId="12" priority="54">
      <formula>IF(C18&lt;&gt;"Tu vyplniť",1,0)</formula>
    </cfRule>
  </conditionalFormatting>
  <conditionalFormatting sqref="E11:H11">
    <cfRule type="expression" dxfId="11" priority="47">
      <formula>IF(E11&lt;&gt;"Tu vyplniť",1,0)</formula>
    </cfRule>
  </conditionalFormatting>
  <conditionalFormatting sqref="E14:H14">
    <cfRule type="expression" dxfId="10" priority="68">
      <formula>IF(E14&lt;&gt;"Tu vyplniť",1,0)</formula>
    </cfRule>
  </conditionalFormatting>
  <conditionalFormatting sqref="E12:K13">
    <cfRule type="expression" dxfId="9" priority="69">
      <formula>IF(E12&lt;&gt;"Tu vyplniť",1,0)</formula>
    </cfRule>
  </conditionalFormatting>
  <conditionalFormatting sqref="E15:K17">
    <cfRule type="expression" dxfId="8" priority="58">
      <formula>IF(E15&lt;&gt;"Tu vyplniť",1,0)</formula>
    </cfRule>
  </conditionalFormatting>
  <conditionalFormatting sqref="E20:K21">
    <cfRule type="expression" dxfId="7" priority="22">
      <formula>IF(E20&lt;&gt;"Tu vyplniť (voliteľné)",1,0)</formula>
    </cfRule>
  </conditionalFormatting>
  <conditionalFormatting sqref="G22:H22">
    <cfRule type="expression" dxfId="6" priority="49">
      <formula>IF(G22&lt;&gt;"Tu vyplniť",1,0)</formula>
    </cfRule>
  </conditionalFormatting>
  <conditionalFormatting sqref="J19:K19">
    <cfRule type="expression" dxfId="5" priority="56">
      <formula>IF(J19&lt;&gt;"Tu vyplniť",1,0)</formula>
    </cfRule>
  </conditionalFormatting>
  <conditionalFormatting sqref="J22:K22">
    <cfRule type="expression" dxfId="4" priority="48">
      <formula>IF(J22&lt;&gt;"Tu vyplniť",1,0)</formula>
    </cfRule>
  </conditionalFormatting>
  <conditionalFormatting sqref="K11">
    <cfRule type="expression" dxfId="3" priority="72">
      <formula>IF(K11&lt;&gt;"Tu vyplniť",1,0)</formula>
    </cfRule>
  </conditionalFormatting>
  <conditionalFormatting sqref="K14">
    <cfRule type="expression" dxfId="2" priority="64">
      <formula>IF(K14&lt;&gt;"Tu zvoliť",1,0)</formula>
    </cfRule>
  </conditionalFormatting>
  <conditionalFormatting sqref="K26">
    <cfRule type="cellIs" dxfId="1" priority="20" operator="equal">
      <formula>"Zvoliť miesto prevzatia"</formula>
    </cfRule>
  </conditionalFormatting>
  <conditionalFormatting sqref="K33:K64">
    <cfRule type="expression" dxfId="0" priority="1">
      <formula>IF(K33&lt;&gt;"Tu zvoliť",1,0)</formula>
    </cfRule>
  </conditionalFormatting>
  <dataValidations count="10">
    <dataValidation type="list" allowBlank="1" showInputMessage="1" showErrorMessage="1" sqref="K33:K64" xr:uid="{00000000-0002-0000-0000-000000000000}">
      <formula1>"×"</formula1>
    </dataValidation>
    <dataValidation type="custom" allowBlank="1" showInputMessage="1" showErrorMessage="1" sqref="B78:D78 K24:K25" xr:uid="{00000000-0002-0000-0000-000001000000}">
      <formula1>AND(ISNUMBER(B24),LEFT(CELL("format",B24),1)="D")</formula1>
    </dataValidation>
    <dataValidation type="textLength" operator="equal" allowBlank="1" showInputMessage="1" showErrorMessage="1" sqref="C22:E22" xr:uid="{00000000-0002-0000-0000-000002000000}">
      <formula1>24</formula1>
    </dataValidation>
    <dataValidation type="list" allowBlank="1" showInputMessage="1" showErrorMessage="1" sqref="K14" xr:uid="{00000000-0002-0000-0000-000003000000}">
      <formula1>"Áno,Nie"</formula1>
    </dataValidation>
    <dataValidation type="custom" allowBlank="1" showInputMessage="1" showErrorMessage="1" sqref="K11" xr:uid="{00000000-0002-0000-0000-000004000000}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 xr:uid="{00000000-0002-0000-0000-000005000000}">
      <formula1>1</formula1>
      <formula2>99999</formula2>
    </dataValidation>
    <dataValidation type="custom" allowBlank="1" showInputMessage="1" showErrorMessage="1" sqref="C19:H19" xr:uid="{00000000-0002-0000-0000-000006000000}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 xr:uid="{00000000-0002-0000-0000-000007000000}">
      <formula1>9</formula1>
      <formula2>12</formula2>
    </dataValidation>
    <dataValidation type="textLength" operator="equal" allowBlank="1" showInputMessage="1" showErrorMessage="1" sqref="G22:H22" xr:uid="{00000000-0002-0000-0000-000008000000}">
      <formula1>8</formula1>
    </dataValidation>
    <dataValidation type="textLength" operator="equal" allowBlank="1" showInputMessage="1" showErrorMessage="1" sqref="J22:K22" xr:uid="{00000000-0002-0000-0000-000009000000}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objednávka/MPS-ZPV-10/2025&amp;R&amp;"-,Kurzíva"&amp;6&amp;P/&amp;N              </oddFooter>
  </headerFooter>
  <rowBreaks count="2" manualBreakCount="2">
    <brk id="28" max="16383" man="1"/>
    <brk id="7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22860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22860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MPS_PR_ZPV</vt:lpstr>
      <vt:lpstr>MPS_PR_ZPV!Oblasť_tlače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52 - Odd. hydrobiológie a mikrobiológie - HBR</dc:subject>
  <dc:creator>Mariaca Enrique</dc:creator>
  <cp:keywords/>
  <cp:lastModifiedBy>Kassai Angelika</cp:lastModifiedBy>
  <cp:lastPrinted>2025-07-15T12:44:59Z</cp:lastPrinted>
  <dcterms:created xsi:type="dcterms:W3CDTF">2022-03-17T11:01:49Z</dcterms:created>
  <dcterms:modified xsi:type="dcterms:W3CDTF">2025-07-15T12:45:07Z</dcterms:modified>
  <cp:version>01</cp:version>
</cp:coreProperties>
</file>